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8" yWindow="12" windowWidth="11076" windowHeight="8220" tabRatio="805" activeTab="0"/>
  </bookViews>
  <sheets>
    <sheet name="表6-4-1" sheetId="1" r:id="rId1"/>
  </sheets>
  <definedNames>
    <definedName name="_xlnm.Print_Area" localSheetId="0">'表6-4-1'!$B$1:$O$52</definedName>
    <definedName name="売買2011マスター" localSheetId="0">#REF!</definedName>
    <definedName name="売買2011マスター">#REF!</definedName>
  </definedNames>
  <calcPr fullCalcOnLoad="1" refMode="R1C1"/>
</workbook>
</file>

<file path=xl/sharedStrings.xml><?xml version="1.0" encoding="utf-8"?>
<sst xmlns="http://schemas.openxmlformats.org/spreadsheetml/2006/main" count="101" uniqueCount="55">
  <si>
    <t>50㎡未満</t>
  </si>
  <si>
    <t>千代田区</t>
  </si>
  <si>
    <t>件数</t>
  </si>
  <si>
    <t>面積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</si>
  <si>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</si>
  <si>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</si>
  <si>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</si>
  <si>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</si>
  <si>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</si>
  <si>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</si>
  <si>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</si>
  <si>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</si>
  <si>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</si>
  <si>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</si>
  <si>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</si>
  <si>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</si>
  <si>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</si>
  <si>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</si>
  <si>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</si>
  <si>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</si>
  <si>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</si>
  <si>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</si>
  <si>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</si>
  <si>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</si>
  <si>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</si>
  <si>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</si>
  <si>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合計</t>
  </si>
  <si>
    <t>50㎡以上</t>
  </si>
  <si>
    <t>100㎡以上</t>
  </si>
  <si>
    <t>150㎡以上</t>
  </si>
  <si>
    <t>100㎡未満</t>
  </si>
  <si>
    <t>150㎡未満</t>
  </si>
  <si>
    <t>200㎡未満</t>
  </si>
  <si>
    <t>300㎡未満</t>
  </si>
  <si>
    <t>500㎡未満</t>
  </si>
  <si>
    <t>200㎡以上</t>
  </si>
  <si>
    <t>300㎡以上</t>
  </si>
  <si>
    <t>500㎡以上</t>
  </si>
  <si>
    <t>1,000㎡以上</t>
  </si>
  <si>
    <t>2,000㎡以上</t>
  </si>
  <si>
    <t>5,000㎡以上</t>
  </si>
  <si>
    <t>10,000㎡以上</t>
  </si>
  <si>
    <t>1,000㎡未満</t>
  </si>
  <si>
    <t>2,000㎡未満</t>
  </si>
  <si>
    <t>5,000㎡未満</t>
  </si>
  <si>
    <t>10,000㎡未満</t>
  </si>
  <si>
    <t>(単位：件、㎡）</t>
  </si>
  <si>
    <t>合　計</t>
  </si>
  <si>
    <t>区　名</t>
  </si>
  <si>
    <t>表６－４－１　平成31年区別面積規模別の土地売買状況</t>
  </si>
  <si>
    <t>（注）１　課税資料から作成</t>
  </si>
  <si>
    <t xml:space="preserve">      ２　区分所有に係る土地の売買を含む。</t>
  </si>
  <si>
    <t xml:space="preserve">      ３　作成方法の違いから、他の資料の数値とは一致しない。</t>
  </si>
  <si>
    <t xml:space="preserve">      ４　端数処理のため、各項の和と表示した計は、必ずしも一致しない。</t>
  </si>
  <si>
    <t>集計期間　　令和２年1月1日から令和２年12月31日まで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</si>
</sst>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¥&quot;#,##0;\-&quot;¥&quot;#,##0"/>
    <numFmt numFmtId="178" formatCode="&quot;¥&quot;#,##0;[Red]\-&quot;¥&quot;#,##0"/>
    <numFmt numFmtId="179" formatCode="&quot;¥&quot;#,##0.00;\-&quot;¥&quot;#,##0.00"/>
    <numFmt numFmtId="180" formatCode="&quot;¥&quot;#,##0.00;[Red]\-&quot;¥&quot;#,##0.00"/>
    <numFmt numFmtId="181" formatCode="_-&quot;¥&quot;* #,##0_-;\-&quot;¥&quot;* #,##0_-;_-&quot;¥&quot;* &quot;-&quot;_-;_-@_-"/>
    <numFmt numFmtId="182" formatCode="_-* #,##0_-;\-* #,##0_-;_-* &quot;-&quot;_-;_-@_-"/>
    <numFmt numFmtId="183" formatCode="_-&quot;¥&quot;* #,##0.00_-;\-&quot;¥&quot;* #,##0.00_-;_-&quot;¥&quot;* &quot;-&quot;??_-;_-@_-"/>
    <numFmt numFmtId="184" formatCode="_-* #,##0.00_-;\-* #,##0.00_-;_-* &quot;-&quot;??_-;_-@_-"/>
    <numFmt numFmtId="185" formatCode="#,##0&quot;件&quot;"/>
    <numFmt numFmtId="186" formatCode="#,##0&quot;㎡&quot;"/>
    <numFmt numFmtId="187" formatCode="#,##0.00_ "/>
    <numFmt numFmtId="188" formatCode="0_ "/>
    <numFmt numFmtId="189" formatCode="0_);[Red]\(0\)"/>
    <numFmt numFmtId="190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0"/>
      <name val="Times New Roman"/>
      <family val="1"/>
    </font>
    <font>
      <sz val="8"/>
      <color indexed="8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"/>
      <color indexed="8"/>
      <name val="MSP明朝"/>
      <family val="3"/>
    </font>
    <font>
      <sz val="6"/>
      <name val="ＭＳ Ｐ明朝"/>
      <family val="1"/>
    </font>
    <font>
      <sz val="9"/>
      <color indexed="8"/>
      <name val="MSP明朝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>
        <color indexed="63"/>
      </top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>
        <color indexed="63"/>
      </top>
      <bottom/>
    </border>
    <border>
      <left style="thin"/>
      <right/>
      <top style="thin">
        <color indexed="63"/>
      </top>
      <bottom/>
    </border>
    <border>
      <left style="thin"/>
      <right/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12" fillId="0" borderId="0">
      <alignment/>
      <protection/>
    </xf>
    <xf numFmtId="0" fontId="8" fillId="0" borderId="0">
      <alignment vertical="center"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63" applyFont="1">
      <alignment/>
      <protection/>
    </xf>
    <xf numFmtId="3" fontId="7" fillId="0" borderId="0" xfId="63" applyNumberFormat="1" applyFont="1">
      <alignment/>
      <protection/>
    </xf>
    <xf numFmtId="0" fontId="7" fillId="0" borderId="0" xfId="63" applyFont="1" applyAlignment="1">
      <alignment horizontal="right"/>
      <protection/>
    </xf>
    <xf numFmtId="3" fontId="5" fillId="0" borderId="10" xfId="63" applyNumberFormat="1" applyFont="1" applyFill="1" applyBorder="1" applyAlignment="1">
      <alignment horizontal="right" vertical="center"/>
      <protection/>
    </xf>
    <xf numFmtId="3" fontId="5" fillId="0" borderId="11" xfId="63" applyNumberFormat="1" applyFont="1" applyFill="1" applyBorder="1" applyAlignment="1">
      <alignment horizontal="right" vertical="center"/>
      <protection/>
    </xf>
    <xf numFmtId="3" fontId="5" fillId="0" borderId="12" xfId="63" applyNumberFormat="1" applyFont="1" applyFill="1" applyBorder="1" applyAlignment="1">
      <alignment horizontal="right" vertical="center"/>
      <protection/>
    </xf>
    <xf numFmtId="3" fontId="5" fillId="0" borderId="13" xfId="63" applyNumberFormat="1" applyFont="1" applyFill="1" applyBorder="1" applyAlignment="1">
      <alignment horizontal="right" vertical="center"/>
      <protection/>
    </xf>
    <xf numFmtId="0" fontId="9" fillId="0" borderId="0" xfId="62" applyFont="1" applyAlignment="1">
      <alignment horizontal="centerContinuous" vertical="center"/>
      <protection/>
    </xf>
    <xf numFmtId="0" fontId="11" fillId="0" borderId="0" xfId="62" applyFont="1" applyAlignment="1">
      <alignment horizontal="centerContinuous" vertical="center"/>
      <protection/>
    </xf>
    <xf numFmtId="0" fontId="6" fillId="0" borderId="0" xfId="62" applyFont="1" applyAlignment="1">
      <alignment vertical="center"/>
      <protection/>
    </xf>
    <xf numFmtId="0" fontId="11" fillId="32" borderId="0" xfId="62" applyFont="1" applyFill="1" applyAlignment="1">
      <alignment horizontal="centerContinuous" vertical="center"/>
      <protection/>
    </xf>
    <xf numFmtId="0" fontId="9" fillId="32" borderId="0" xfId="62" applyFont="1" applyFill="1" applyAlignment="1">
      <alignment horizontal="centerContinuous" vertical="center"/>
      <protection/>
    </xf>
    <xf numFmtId="0" fontId="11" fillId="32" borderId="0" xfId="61" applyFont="1" applyFill="1" applyAlignment="1">
      <alignment horizontal="centerContinuous"/>
      <protection/>
    </xf>
    <xf numFmtId="58" fontId="11" fillId="32" borderId="0" xfId="62" applyNumberFormat="1" applyFont="1" applyFill="1" applyAlignment="1">
      <alignment horizontal="centerContinuous" vertical="center"/>
      <protection/>
    </xf>
    <xf numFmtId="0" fontId="7" fillId="32" borderId="0" xfId="63" applyFont="1" applyFill="1" applyAlignment="1">
      <alignment horizontal="center"/>
      <protection/>
    </xf>
    <xf numFmtId="0" fontId="7" fillId="32" borderId="0" xfId="63" applyFont="1" applyFill="1">
      <alignment/>
      <protection/>
    </xf>
    <xf numFmtId="0" fontId="7" fillId="32" borderId="14" xfId="63" applyFont="1" applyFill="1" applyBorder="1" applyAlignment="1">
      <alignment horizontal="left" vertical="center"/>
      <protection/>
    </xf>
    <xf numFmtId="0" fontId="7" fillId="32" borderId="15" xfId="63" applyFont="1" applyFill="1" applyBorder="1" applyAlignment="1">
      <alignment horizontal="center" vertical="center"/>
      <protection/>
    </xf>
    <xf numFmtId="3" fontId="5" fillId="32" borderId="16" xfId="63" applyNumberFormat="1" applyFont="1" applyFill="1" applyBorder="1" applyAlignment="1">
      <alignment horizontal="right" vertical="center"/>
      <protection/>
    </xf>
    <xf numFmtId="0" fontId="7" fillId="32" borderId="0" xfId="63" applyFont="1" applyFill="1" applyBorder="1" applyAlignment="1">
      <alignment horizontal="center" vertical="center"/>
      <protection/>
    </xf>
    <xf numFmtId="3" fontId="5" fillId="32" borderId="17" xfId="63" applyNumberFormat="1" applyFont="1" applyFill="1" applyBorder="1" applyAlignment="1">
      <alignment horizontal="right" vertical="center"/>
      <protection/>
    </xf>
    <xf numFmtId="3" fontId="5" fillId="32" borderId="18" xfId="63" applyNumberFormat="1" applyFont="1" applyFill="1" applyBorder="1" applyAlignment="1">
      <alignment horizontal="right" vertical="center"/>
      <protection/>
    </xf>
    <xf numFmtId="0" fontId="7" fillId="32" borderId="19" xfId="63" applyFont="1" applyFill="1" applyBorder="1" applyAlignment="1">
      <alignment horizontal="center" vertical="center"/>
      <protection/>
    </xf>
    <xf numFmtId="3" fontId="5" fillId="32" borderId="20" xfId="63" applyNumberFormat="1" applyFont="1" applyFill="1" applyBorder="1" applyAlignment="1">
      <alignment horizontal="right" vertical="center"/>
      <protection/>
    </xf>
    <xf numFmtId="0" fontId="7" fillId="32" borderId="21" xfId="63" applyFont="1" applyFill="1" applyBorder="1" applyAlignment="1">
      <alignment horizontal="center" vertical="center"/>
      <protection/>
    </xf>
    <xf numFmtId="3" fontId="5" fillId="32" borderId="22" xfId="63" applyNumberFormat="1" applyFont="1" applyFill="1" applyBorder="1" applyAlignment="1">
      <alignment horizontal="right" vertical="center"/>
      <protection/>
    </xf>
    <xf numFmtId="0" fontId="7" fillId="32" borderId="20" xfId="63" applyFont="1" applyFill="1" applyBorder="1" applyAlignment="1">
      <alignment horizontal="left" vertical="center"/>
      <protection/>
    </xf>
    <xf numFmtId="0" fontId="7" fillId="0" borderId="11" xfId="63" applyFont="1" applyBorder="1" applyAlignment="1">
      <alignment horizontal="center" vertical="center"/>
      <protection/>
    </xf>
    <xf numFmtId="0" fontId="7" fillId="32" borderId="12" xfId="63" applyFont="1" applyFill="1" applyBorder="1" applyAlignment="1">
      <alignment horizontal="left" vertical="center"/>
      <protection/>
    </xf>
    <xf numFmtId="0" fontId="7" fillId="0" borderId="10" xfId="63" applyFont="1" applyBorder="1" applyAlignment="1">
      <alignment horizontal="left" vertical="center"/>
      <protection/>
    </xf>
    <xf numFmtId="0" fontId="7" fillId="0" borderId="11" xfId="63" applyFont="1" applyBorder="1" applyAlignment="1">
      <alignment horizontal="left" vertical="center"/>
      <protection/>
    </xf>
    <xf numFmtId="0" fontId="7" fillId="0" borderId="12" xfId="63" applyFont="1" applyBorder="1" applyAlignment="1">
      <alignment horizontal="left" vertical="center"/>
      <protection/>
    </xf>
    <xf numFmtId="0" fontId="7" fillId="0" borderId="13" xfId="63" applyFont="1" applyBorder="1" applyAlignment="1">
      <alignment horizontal="left" vertical="center"/>
      <protection/>
    </xf>
    <xf numFmtId="0" fontId="7" fillId="0" borderId="12" xfId="63" applyFont="1" applyBorder="1" applyAlignment="1">
      <alignment horizontal="center" vertical="center"/>
      <protection/>
    </xf>
    <xf numFmtId="0" fontId="7" fillId="0" borderId="20" xfId="63" applyFont="1" applyBorder="1" applyAlignment="1">
      <alignment horizontal="center" vertical="center"/>
      <protection/>
    </xf>
    <xf numFmtId="0" fontId="7" fillId="0" borderId="23" xfId="63" applyFont="1" applyBorder="1" applyAlignment="1">
      <alignment horizontal="center" vertical="center"/>
      <protection/>
    </xf>
    <xf numFmtId="0" fontId="7" fillId="0" borderId="24" xfId="63" applyFont="1" applyBorder="1" applyAlignment="1">
      <alignment horizontal="center" vertical="center"/>
      <protection/>
    </xf>
    <xf numFmtId="0" fontId="7" fillId="32" borderId="18" xfId="63" applyFont="1" applyFill="1" applyBorder="1" applyAlignment="1">
      <alignment horizontal="lef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印刷用" xfId="61"/>
    <cellStyle name="標準_印刷用_1" xfId="62"/>
    <cellStyle name="標準_表6-5-2 付表6-5売買2011面積別集計　表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6"/>
  <sheetViews>
    <sheetView showGridLines="0" tabSelected="1" zoomScale="70" zoomScaleNormal="70" zoomScaleSheetLayoutView="55" zoomScalePageLayoutView="80" workbookViewId="0" topLeftCell="A1">
      <selection activeCell="A1" sqref="A1"/>
    </sheetView>
  </sheetViews>
  <sheetFormatPr defaultColWidth="8.00390625" defaultRowHeight="13.5"/>
  <cols>
    <col min="1" max="1" width="8.00390625" style="1" customWidth="1"/>
    <col min="2" max="2" width="9.125" style="1" customWidth="1"/>
    <col min="3" max="3" width="6.625" style="15" customWidth="1"/>
    <col min="4" max="14" width="12.625" style="16" customWidth="1"/>
    <col min="15" max="15" width="12.625" style="1" customWidth="1"/>
    <col min="16" max="16" width="11.50390625" style="1" bestFit="1" customWidth="1"/>
    <col min="17" max="18" width="8.375" style="1" bestFit="1" customWidth="1"/>
    <col min="19" max="19" width="9.50390625" style="1" bestFit="1" customWidth="1"/>
    <col min="20" max="22" width="8.375" style="1" bestFit="1" customWidth="1"/>
    <col min="23" max="23" width="8.50390625" style="1" bestFit="1" customWidth="1"/>
    <col min="24" max="24" width="8.25390625" style="1" bestFit="1" customWidth="1"/>
    <col min="25" max="25" width="8.375" style="1" bestFit="1" customWidth="1"/>
    <col min="26" max="16384" width="8.00390625" style="1" customWidth="1"/>
  </cols>
  <sheetData>
    <row r="1" spans="2:15" s="10" customFormat="1" ht="15.75" customHeight="1">
      <c r="B1" s="8" t="s">
        <v>49</v>
      </c>
      <c r="C1" s="11"/>
      <c r="D1" s="11"/>
      <c r="E1" s="11"/>
      <c r="F1" s="11"/>
      <c r="G1" s="12"/>
      <c r="H1" s="12"/>
      <c r="I1" s="12"/>
      <c r="J1" s="12"/>
      <c r="K1" s="11"/>
      <c r="L1" s="11"/>
      <c r="M1" s="13"/>
      <c r="N1" s="14"/>
      <c r="O1" s="9"/>
    </row>
    <row r="2" spans="2:15" ht="12">
      <c r="B2" s="1" t="s">
        <v>54</v>
      </c>
      <c r="O2" s="3" t="s">
        <v>46</v>
      </c>
    </row>
    <row r="3" spans="2:15" ht="13.5" customHeight="1">
      <c r="B3" s="36" t="s">
        <v>48</v>
      </c>
      <c r="C3" s="37"/>
      <c r="D3" s="29" t="s">
        <v>0</v>
      </c>
      <c r="E3" s="27" t="s">
        <v>27</v>
      </c>
      <c r="F3" s="27" t="s">
        <v>28</v>
      </c>
      <c r="G3" s="27" t="s">
        <v>29</v>
      </c>
      <c r="H3" s="27" t="s">
        <v>35</v>
      </c>
      <c r="I3" s="27" t="s">
        <v>36</v>
      </c>
      <c r="J3" s="27" t="s">
        <v>37</v>
      </c>
      <c r="K3" s="27" t="s">
        <v>38</v>
      </c>
      <c r="L3" s="27" t="s">
        <v>39</v>
      </c>
      <c r="M3" s="27" t="s">
        <v>40</v>
      </c>
      <c r="N3" s="29" t="s">
        <v>41</v>
      </c>
      <c r="O3" s="34" t="s">
        <v>47</v>
      </c>
    </row>
    <row r="4" spans="2:15" ht="12">
      <c r="B4" s="34"/>
      <c r="C4" s="35"/>
      <c r="D4" s="38"/>
      <c r="E4" s="17" t="s">
        <v>30</v>
      </c>
      <c r="F4" s="17" t="s">
        <v>31</v>
      </c>
      <c r="G4" s="17" t="s">
        <v>32</v>
      </c>
      <c r="H4" s="17" t="s">
        <v>33</v>
      </c>
      <c r="I4" s="17" t="s">
        <v>34</v>
      </c>
      <c r="J4" s="17" t="s">
        <v>42</v>
      </c>
      <c r="K4" s="17" t="s">
        <v>43</v>
      </c>
      <c r="L4" s="17" t="s">
        <v>44</v>
      </c>
      <c r="M4" s="17" t="s">
        <v>45</v>
      </c>
      <c r="N4" s="38"/>
      <c r="O4" s="28"/>
    </row>
    <row r="5" spans="2:15" ht="12.75">
      <c r="B5" s="30" t="s">
        <v>1</v>
      </c>
      <c r="C5" s="18" t="s">
        <v>2</v>
      </c>
      <c r="D5" s="19">
        <v>327</v>
      </c>
      <c r="E5" s="19">
        <v>157</v>
      </c>
      <c r="F5" s="19">
        <v>75</v>
      </c>
      <c r="G5" s="19">
        <v>35</v>
      </c>
      <c r="H5" s="19">
        <v>21</v>
      </c>
      <c r="I5" s="19">
        <v>12</v>
      </c>
      <c r="J5" s="19">
        <v>13</v>
      </c>
      <c r="K5" s="19">
        <v>1</v>
      </c>
      <c r="L5" s="19">
        <v>0</v>
      </c>
      <c r="M5" s="19">
        <v>0</v>
      </c>
      <c r="N5" s="19">
        <v>0</v>
      </c>
      <c r="O5" s="4">
        <f>SUM(D5:N5)</f>
        <v>641</v>
      </c>
    </row>
    <row r="6" spans="2:15" ht="12.75">
      <c r="B6" s="31"/>
      <c r="C6" s="20" t="s">
        <v>3</v>
      </c>
      <c r="D6" s="21">
        <v>8186</v>
      </c>
      <c r="E6" s="21">
        <v>11113</v>
      </c>
      <c r="F6" s="21">
        <v>9109</v>
      </c>
      <c r="G6" s="21">
        <v>5967</v>
      </c>
      <c r="H6" s="21">
        <v>5113</v>
      </c>
      <c r="I6" s="21">
        <v>4778</v>
      </c>
      <c r="J6" s="21">
        <v>9069</v>
      </c>
      <c r="K6" s="21">
        <v>1013</v>
      </c>
      <c r="L6" s="21">
        <v>0</v>
      </c>
      <c r="M6" s="21">
        <v>0</v>
      </c>
      <c r="N6" s="22">
        <v>0</v>
      </c>
      <c r="O6" s="5">
        <f>SUM(D6:N6)</f>
        <v>54348</v>
      </c>
    </row>
    <row r="7" spans="2:15" ht="12.75">
      <c r="B7" s="32" t="s">
        <v>4</v>
      </c>
      <c r="C7" s="23" t="s">
        <v>2</v>
      </c>
      <c r="D7" s="19">
        <v>689</v>
      </c>
      <c r="E7" s="19">
        <v>272</v>
      </c>
      <c r="F7" s="19">
        <v>81</v>
      </c>
      <c r="G7" s="19">
        <v>52</v>
      </c>
      <c r="H7" s="19">
        <v>24</v>
      </c>
      <c r="I7" s="19">
        <v>18</v>
      </c>
      <c r="J7" s="19">
        <v>3</v>
      </c>
      <c r="K7" s="19">
        <v>1</v>
      </c>
      <c r="L7" s="19">
        <v>1</v>
      </c>
      <c r="M7" s="19">
        <v>0</v>
      </c>
      <c r="N7" s="19">
        <v>0</v>
      </c>
      <c r="O7" s="4">
        <f>SUM(D7:N7)</f>
        <v>1141</v>
      </c>
    </row>
    <row r="8" spans="2:15" ht="12.75">
      <c r="B8" s="31"/>
      <c r="C8" s="20" t="s">
        <v>3</v>
      </c>
      <c r="D8" s="21">
        <v>14992</v>
      </c>
      <c r="E8" s="21">
        <v>19340</v>
      </c>
      <c r="F8" s="21">
        <v>9671</v>
      </c>
      <c r="G8" s="21">
        <v>8790</v>
      </c>
      <c r="H8" s="21">
        <v>5700</v>
      </c>
      <c r="I8" s="21">
        <v>6532</v>
      </c>
      <c r="J8" s="21">
        <v>2032</v>
      </c>
      <c r="K8" s="21">
        <v>1580</v>
      </c>
      <c r="L8" s="21">
        <v>4211</v>
      </c>
      <c r="M8" s="21">
        <v>0</v>
      </c>
      <c r="N8" s="22">
        <v>0</v>
      </c>
      <c r="O8" s="5">
        <f>SUM(D8:N8)</f>
        <v>72848</v>
      </c>
    </row>
    <row r="9" spans="2:15" ht="12.75">
      <c r="B9" s="32" t="s">
        <v>5</v>
      </c>
      <c r="C9" s="23" t="s">
        <v>2</v>
      </c>
      <c r="D9" s="19">
        <v>742</v>
      </c>
      <c r="E9" s="19">
        <v>316</v>
      </c>
      <c r="F9" s="19">
        <v>146</v>
      </c>
      <c r="G9" s="19">
        <v>89</v>
      </c>
      <c r="H9" s="19">
        <v>98</v>
      </c>
      <c r="I9" s="19">
        <v>56</v>
      </c>
      <c r="J9" s="19">
        <v>26</v>
      </c>
      <c r="K9" s="19">
        <v>9</v>
      </c>
      <c r="L9" s="19">
        <v>2</v>
      </c>
      <c r="M9" s="19">
        <v>1</v>
      </c>
      <c r="N9" s="19">
        <v>1</v>
      </c>
      <c r="O9" s="4">
        <f aca="true" t="shared" si="0" ref="O9:O50">SUM(D9:N9)</f>
        <v>1486</v>
      </c>
    </row>
    <row r="10" spans="2:15" ht="12.75">
      <c r="B10" s="31"/>
      <c r="C10" s="20" t="s">
        <v>3</v>
      </c>
      <c r="D10" s="21">
        <v>14863</v>
      </c>
      <c r="E10" s="21">
        <v>21984</v>
      </c>
      <c r="F10" s="21">
        <v>17674</v>
      </c>
      <c r="G10" s="21">
        <v>15416</v>
      </c>
      <c r="H10" s="21">
        <v>23361</v>
      </c>
      <c r="I10" s="21">
        <v>20844</v>
      </c>
      <c r="J10" s="21">
        <v>18414</v>
      </c>
      <c r="K10" s="21">
        <v>13483</v>
      </c>
      <c r="L10" s="21">
        <v>4498</v>
      </c>
      <c r="M10" s="21">
        <v>7246</v>
      </c>
      <c r="N10" s="22">
        <v>14988</v>
      </c>
      <c r="O10" s="5">
        <f t="shared" si="0"/>
        <v>172771</v>
      </c>
    </row>
    <row r="11" spans="2:15" ht="12.75">
      <c r="B11" s="32" t="s">
        <v>6</v>
      </c>
      <c r="C11" s="23" t="s">
        <v>2</v>
      </c>
      <c r="D11" s="19">
        <v>1237</v>
      </c>
      <c r="E11" s="19">
        <v>561</v>
      </c>
      <c r="F11" s="19">
        <v>244</v>
      </c>
      <c r="G11" s="19">
        <v>133</v>
      </c>
      <c r="H11" s="19">
        <v>102</v>
      </c>
      <c r="I11" s="19">
        <v>64</v>
      </c>
      <c r="J11" s="19">
        <v>30</v>
      </c>
      <c r="K11" s="19">
        <v>3</v>
      </c>
      <c r="L11" s="19">
        <v>1</v>
      </c>
      <c r="M11" s="19">
        <v>0</v>
      </c>
      <c r="N11" s="19">
        <v>1</v>
      </c>
      <c r="O11" s="4">
        <f t="shared" si="0"/>
        <v>2376</v>
      </c>
    </row>
    <row r="12" spans="2:15" ht="12.75">
      <c r="B12" s="31"/>
      <c r="C12" s="20" t="s">
        <v>3</v>
      </c>
      <c r="D12" s="21">
        <v>20620</v>
      </c>
      <c r="E12" s="21">
        <v>40173</v>
      </c>
      <c r="F12" s="21">
        <v>29822</v>
      </c>
      <c r="G12" s="21">
        <v>22960</v>
      </c>
      <c r="H12" s="21">
        <v>24860</v>
      </c>
      <c r="I12" s="21">
        <v>23619</v>
      </c>
      <c r="J12" s="21">
        <v>20518</v>
      </c>
      <c r="K12" s="21">
        <v>4856</v>
      </c>
      <c r="L12" s="21">
        <v>2014</v>
      </c>
      <c r="M12" s="21">
        <v>0</v>
      </c>
      <c r="N12" s="22">
        <v>14449</v>
      </c>
      <c r="O12" s="5">
        <f>SUM(D12:N12)</f>
        <v>203891</v>
      </c>
    </row>
    <row r="13" spans="2:15" ht="12.75">
      <c r="B13" s="32" t="s">
        <v>7</v>
      </c>
      <c r="C13" s="23" t="s">
        <v>2</v>
      </c>
      <c r="D13" s="19">
        <v>947</v>
      </c>
      <c r="E13" s="19">
        <v>409</v>
      </c>
      <c r="F13" s="19">
        <v>154</v>
      </c>
      <c r="G13" s="19">
        <v>66</v>
      </c>
      <c r="H13" s="19">
        <v>49</v>
      </c>
      <c r="I13" s="19">
        <v>37</v>
      </c>
      <c r="J13" s="19">
        <v>9</v>
      </c>
      <c r="K13" s="19">
        <v>1</v>
      </c>
      <c r="L13" s="19">
        <v>0</v>
      </c>
      <c r="M13" s="19">
        <v>0</v>
      </c>
      <c r="N13" s="19">
        <v>0</v>
      </c>
      <c r="O13" s="4">
        <f t="shared" si="0"/>
        <v>1672</v>
      </c>
    </row>
    <row r="14" spans="2:15" ht="12.75">
      <c r="B14" s="31"/>
      <c r="C14" s="20" t="s">
        <v>3</v>
      </c>
      <c r="D14" s="21">
        <v>17623</v>
      </c>
      <c r="E14" s="21">
        <v>28704</v>
      </c>
      <c r="F14" s="21">
        <v>18879</v>
      </c>
      <c r="G14" s="21">
        <v>11273</v>
      </c>
      <c r="H14" s="21">
        <v>11931</v>
      </c>
      <c r="I14" s="21">
        <v>13738</v>
      </c>
      <c r="J14" s="21">
        <v>5780</v>
      </c>
      <c r="K14" s="21">
        <v>1484</v>
      </c>
      <c r="L14" s="21">
        <v>0</v>
      </c>
      <c r="M14" s="21">
        <v>0</v>
      </c>
      <c r="N14" s="22">
        <v>0</v>
      </c>
      <c r="O14" s="5">
        <f t="shared" si="0"/>
        <v>109412</v>
      </c>
    </row>
    <row r="15" spans="2:15" ht="12.75">
      <c r="B15" s="32" t="s">
        <v>8</v>
      </c>
      <c r="C15" s="23" t="s">
        <v>2</v>
      </c>
      <c r="D15" s="19">
        <v>787</v>
      </c>
      <c r="E15" s="19">
        <v>496</v>
      </c>
      <c r="F15" s="19">
        <v>217</v>
      </c>
      <c r="G15" s="19">
        <v>85</v>
      </c>
      <c r="H15" s="19">
        <v>52</v>
      </c>
      <c r="I15" s="19">
        <v>25</v>
      </c>
      <c r="J15" s="19">
        <v>7</v>
      </c>
      <c r="K15" s="19">
        <v>2</v>
      </c>
      <c r="L15" s="19">
        <v>0</v>
      </c>
      <c r="M15" s="19">
        <v>0</v>
      </c>
      <c r="N15" s="19">
        <v>0</v>
      </c>
      <c r="O15" s="4">
        <f t="shared" si="0"/>
        <v>1671</v>
      </c>
    </row>
    <row r="16" spans="2:15" ht="12.75">
      <c r="B16" s="31"/>
      <c r="C16" s="20" t="s">
        <v>3</v>
      </c>
      <c r="D16" s="21">
        <v>19392</v>
      </c>
      <c r="E16" s="21">
        <v>34664</v>
      </c>
      <c r="F16" s="21">
        <v>25904</v>
      </c>
      <c r="G16" s="21">
        <v>14779</v>
      </c>
      <c r="H16" s="21">
        <v>12473</v>
      </c>
      <c r="I16" s="21">
        <v>8979</v>
      </c>
      <c r="J16" s="21">
        <v>4297</v>
      </c>
      <c r="K16" s="21">
        <v>2455</v>
      </c>
      <c r="L16" s="21">
        <v>0</v>
      </c>
      <c r="M16" s="21">
        <v>0</v>
      </c>
      <c r="N16" s="22">
        <v>0</v>
      </c>
      <c r="O16" s="5">
        <f t="shared" si="0"/>
        <v>122943</v>
      </c>
    </row>
    <row r="17" spans="2:15" ht="12.75">
      <c r="B17" s="32" t="s">
        <v>9</v>
      </c>
      <c r="C17" s="23" t="s">
        <v>2</v>
      </c>
      <c r="D17" s="19">
        <v>1182</v>
      </c>
      <c r="E17" s="19">
        <v>622</v>
      </c>
      <c r="F17" s="19">
        <v>241</v>
      </c>
      <c r="G17" s="19">
        <v>112</v>
      </c>
      <c r="H17" s="19">
        <v>84</v>
      </c>
      <c r="I17" s="19">
        <v>44</v>
      </c>
      <c r="J17" s="19">
        <v>18</v>
      </c>
      <c r="K17" s="19">
        <v>5</v>
      </c>
      <c r="L17" s="19">
        <v>3</v>
      </c>
      <c r="M17" s="19">
        <v>1</v>
      </c>
      <c r="N17" s="19">
        <v>0</v>
      </c>
      <c r="O17" s="4">
        <f t="shared" si="0"/>
        <v>2312</v>
      </c>
    </row>
    <row r="18" spans="2:15" ht="12.75">
      <c r="B18" s="31"/>
      <c r="C18" s="20" t="s">
        <v>3</v>
      </c>
      <c r="D18" s="21">
        <v>23334</v>
      </c>
      <c r="E18" s="21">
        <v>43105</v>
      </c>
      <c r="F18" s="21">
        <v>28933</v>
      </c>
      <c r="G18" s="21">
        <v>18969</v>
      </c>
      <c r="H18" s="21">
        <v>20443</v>
      </c>
      <c r="I18" s="21">
        <v>16606</v>
      </c>
      <c r="J18" s="21">
        <v>11928</v>
      </c>
      <c r="K18" s="21">
        <v>6625</v>
      </c>
      <c r="L18" s="21">
        <v>8615</v>
      </c>
      <c r="M18" s="21">
        <v>6465</v>
      </c>
      <c r="N18" s="22">
        <v>0</v>
      </c>
      <c r="O18" s="5">
        <f t="shared" si="0"/>
        <v>185023</v>
      </c>
    </row>
    <row r="19" spans="2:15" ht="12.75">
      <c r="B19" s="32" t="s">
        <v>10</v>
      </c>
      <c r="C19" s="23" t="s">
        <v>2</v>
      </c>
      <c r="D19" s="19">
        <v>1196</v>
      </c>
      <c r="E19" s="19">
        <v>528</v>
      </c>
      <c r="F19" s="19">
        <v>169</v>
      </c>
      <c r="G19" s="19">
        <v>96</v>
      </c>
      <c r="H19" s="19">
        <v>77</v>
      </c>
      <c r="I19" s="19">
        <v>66</v>
      </c>
      <c r="J19" s="19">
        <v>19</v>
      </c>
      <c r="K19" s="19">
        <v>13</v>
      </c>
      <c r="L19" s="19">
        <v>9</v>
      </c>
      <c r="M19" s="19">
        <v>1</v>
      </c>
      <c r="N19" s="19">
        <v>2</v>
      </c>
      <c r="O19" s="4">
        <f t="shared" si="0"/>
        <v>2176</v>
      </c>
    </row>
    <row r="20" spans="2:15" ht="12.75">
      <c r="B20" s="31"/>
      <c r="C20" s="20" t="s">
        <v>3</v>
      </c>
      <c r="D20" s="21">
        <v>24475</v>
      </c>
      <c r="E20" s="21">
        <v>36947</v>
      </c>
      <c r="F20" s="21">
        <v>20420</v>
      </c>
      <c r="G20" s="21">
        <v>16255</v>
      </c>
      <c r="H20" s="21">
        <v>18654</v>
      </c>
      <c r="I20" s="21">
        <v>24732</v>
      </c>
      <c r="J20" s="21">
        <v>13548</v>
      </c>
      <c r="K20" s="21">
        <v>18888</v>
      </c>
      <c r="L20" s="21">
        <v>28806</v>
      </c>
      <c r="M20" s="21">
        <v>8098</v>
      </c>
      <c r="N20" s="22">
        <v>38018</v>
      </c>
      <c r="O20" s="5">
        <f t="shared" si="0"/>
        <v>248841</v>
      </c>
    </row>
    <row r="21" spans="2:15" ht="12.75">
      <c r="B21" s="32" t="s">
        <v>11</v>
      </c>
      <c r="C21" s="23" t="s">
        <v>2</v>
      </c>
      <c r="D21" s="19">
        <v>1778</v>
      </c>
      <c r="E21" s="19">
        <v>719</v>
      </c>
      <c r="F21" s="19">
        <v>232</v>
      </c>
      <c r="G21" s="19">
        <v>119</v>
      </c>
      <c r="H21" s="19">
        <v>110</v>
      </c>
      <c r="I21" s="19">
        <v>58</v>
      </c>
      <c r="J21" s="19">
        <v>26</v>
      </c>
      <c r="K21" s="19">
        <v>7</v>
      </c>
      <c r="L21" s="19">
        <v>3</v>
      </c>
      <c r="M21" s="19">
        <v>0</v>
      </c>
      <c r="N21" s="19">
        <v>1</v>
      </c>
      <c r="O21" s="4">
        <f t="shared" si="0"/>
        <v>3053</v>
      </c>
    </row>
    <row r="22" spans="2:15" ht="12.75">
      <c r="B22" s="31"/>
      <c r="C22" s="20" t="s">
        <v>3</v>
      </c>
      <c r="D22" s="21">
        <v>31223</v>
      </c>
      <c r="E22" s="21">
        <v>48570</v>
      </c>
      <c r="F22" s="21">
        <v>27927</v>
      </c>
      <c r="G22" s="21">
        <v>20537</v>
      </c>
      <c r="H22" s="21">
        <v>26177</v>
      </c>
      <c r="I22" s="21">
        <v>21647</v>
      </c>
      <c r="J22" s="21">
        <v>18439</v>
      </c>
      <c r="K22" s="21">
        <v>9858</v>
      </c>
      <c r="L22" s="21">
        <v>8955</v>
      </c>
      <c r="M22" s="21">
        <v>0</v>
      </c>
      <c r="N22" s="22">
        <v>11089</v>
      </c>
      <c r="O22" s="5">
        <f t="shared" si="0"/>
        <v>224422</v>
      </c>
    </row>
    <row r="23" spans="2:15" ht="12.75">
      <c r="B23" s="32" t="s">
        <v>12</v>
      </c>
      <c r="C23" s="23" t="s">
        <v>2</v>
      </c>
      <c r="D23" s="19">
        <v>1099</v>
      </c>
      <c r="E23" s="19">
        <v>499</v>
      </c>
      <c r="F23" s="19">
        <v>275</v>
      </c>
      <c r="G23" s="19">
        <v>121</v>
      </c>
      <c r="H23" s="19">
        <v>120</v>
      </c>
      <c r="I23" s="19">
        <v>83</v>
      </c>
      <c r="J23" s="19">
        <v>13</v>
      </c>
      <c r="K23" s="19">
        <v>1</v>
      </c>
      <c r="L23" s="19">
        <v>1</v>
      </c>
      <c r="M23" s="19">
        <v>0</v>
      </c>
      <c r="N23" s="19">
        <v>0</v>
      </c>
      <c r="O23" s="4">
        <f t="shared" si="0"/>
        <v>2212</v>
      </c>
    </row>
    <row r="24" spans="2:15" ht="12.75">
      <c r="B24" s="31"/>
      <c r="C24" s="20" t="s">
        <v>3</v>
      </c>
      <c r="D24" s="21">
        <v>17080</v>
      </c>
      <c r="E24" s="21">
        <v>35695</v>
      </c>
      <c r="F24" s="21">
        <v>33446</v>
      </c>
      <c r="G24" s="21">
        <v>21104</v>
      </c>
      <c r="H24" s="21">
        <v>28583</v>
      </c>
      <c r="I24" s="21">
        <v>30803</v>
      </c>
      <c r="J24" s="21">
        <v>8443</v>
      </c>
      <c r="K24" s="21">
        <v>1084</v>
      </c>
      <c r="L24" s="21">
        <v>2966</v>
      </c>
      <c r="M24" s="21">
        <v>0</v>
      </c>
      <c r="N24" s="22">
        <v>0</v>
      </c>
      <c r="O24" s="5">
        <f t="shared" si="0"/>
        <v>179204</v>
      </c>
    </row>
    <row r="25" spans="2:15" ht="12.75">
      <c r="B25" s="32" t="s">
        <v>13</v>
      </c>
      <c r="C25" s="23" t="s">
        <v>2</v>
      </c>
      <c r="D25" s="19">
        <v>3018</v>
      </c>
      <c r="E25" s="19">
        <v>1430</v>
      </c>
      <c r="F25" s="19">
        <v>540</v>
      </c>
      <c r="G25" s="19">
        <v>243</v>
      </c>
      <c r="H25" s="19">
        <v>243</v>
      </c>
      <c r="I25" s="19">
        <v>148</v>
      </c>
      <c r="J25" s="19">
        <v>83</v>
      </c>
      <c r="K25" s="19">
        <v>11</v>
      </c>
      <c r="L25" s="19">
        <v>2</v>
      </c>
      <c r="M25" s="19">
        <v>1</v>
      </c>
      <c r="N25" s="19">
        <v>1</v>
      </c>
      <c r="O25" s="4">
        <f t="shared" si="0"/>
        <v>5720</v>
      </c>
    </row>
    <row r="26" spans="2:15" ht="12.75">
      <c r="B26" s="31"/>
      <c r="C26" s="20" t="s">
        <v>3</v>
      </c>
      <c r="D26" s="21">
        <v>57586</v>
      </c>
      <c r="E26" s="21">
        <v>99495</v>
      </c>
      <c r="F26" s="21">
        <v>65135</v>
      </c>
      <c r="G26" s="21">
        <v>41296</v>
      </c>
      <c r="H26" s="21">
        <v>58045</v>
      </c>
      <c r="I26" s="21">
        <v>56379</v>
      </c>
      <c r="J26" s="21">
        <v>56951</v>
      </c>
      <c r="K26" s="21">
        <v>14965</v>
      </c>
      <c r="L26" s="21">
        <v>4917</v>
      </c>
      <c r="M26" s="21">
        <v>8483</v>
      </c>
      <c r="N26" s="22">
        <v>10151</v>
      </c>
      <c r="O26" s="5">
        <f t="shared" si="0"/>
        <v>473403</v>
      </c>
    </row>
    <row r="27" spans="2:15" ht="12.75">
      <c r="B27" s="32" t="s">
        <v>14</v>
      </c>
      <c r="C27" s="23" t="s">
        <v>2</v>
      </c>
      <c r="D27" s="19">
        <v>3777</v>
      </c>
      <c r="E27" s="19">
        <v>1950</v>
      </c>
      <c r="F27" s="19">
        <v>969</v>
      </c>
      <c r="G27" s="19">
        <v>432</v>
      </c>
      <c r="H27" s="19">
        <v>446</v>
      </c>
      <c r="I27" s="19">
        <v>230</v>
      </c>
      <c r="J27" s="19">
        <v>96</v>
      </c>
      <c r="K27" s="19">
        <v>32</v>
      </c>
      <c r="L27" s="19">
        <v>6</v>
      </c>
      <c r="M27" s="19">
        <v>2</v>
      </c>
      <c r="N27" s="19">
        <v>0</v>
      </c>
      <c r="O27" s="4">
        <f t="shared" si="0"/>
        <v>7940</v>
      </c>
    </row>
    <row r="28" spans="2:15" ht="12.75">
      <c r="B28" s="31"/>
      <c r="C28" s="20" t="s">
        <v>3</v>
      </c>
      <c r="D28" s="21">
        <v>65344</v>
      </c>
      <c r="E28" s="21">
        <v>142908</v>
      </c>
      <c r="F28" s="21">
        <v>114770</v>
      </c>
      <c r="G28" s="21">
        <v>74866</v>
      </c>
      <c r="H28" s="21">
        <v>107896</v>
      </c>
      <c r="I28" s="21">
        <v>86809</v>
      </c>
      <c r="J28" s="21">
        <v>65731</v>
      </c>
      <c r="K28" s="21">
        <v>40604</v>
      </c>
      <c r="L28" s="21">
        <v>14894</v>
      </c>
      <c r="M28" s="21">
        <v>15091</v>
      </c>
      <c r="N28" s="22">
        <v>0</v>
      </c>
      <c r="O28" s="5">
        <f t="shared" si="0"/>
        <v>728913</v>
      </c>
    </row>
    <row r="29" spans="2:15" ht="12.75">
      <c r="B29" s="32" t="s">
        <v>15</v>
      </c>
      <c r="C29" s="23" t="s">
        <v>2</v>
      </c>
      <c r="D29" s="19">
        <v>863</v>
      </c>
      <c r="E29" s="19">
        <v>342</v>
      </c>
      <c r="F29" s="19">
        <v>220</v>
      </c>
      <c r="G29" s="19">
        <v>130</v>
      </c>
      <c r="H29" s="19">
        <v>78</v>
      </c>
      <c r="I29" s="19">
        <v>61</v>
      </c>
      <c r="J29" s="19">
        <v>26</v>
      </c>
      <c r="K29" s="19">
        <v>6</v>
      </c>
      <c r="L29" s="19">
        <v>0</v>
      </c>
      <c r="M29" s="19">
        <v>0</v>
      </c>
      <c r="N29" s="19">
        <v>0</v>
      </c>
      <c r="O29" s="4">
        <f t="shared" si="0"/>
        <v>1726</v>
      </c>
    </row>
    <row r="30" spans="2:15" ht="12.75">
      <c r="B30" s="31"/>
      <c r="C30" s="20" t="s">
        <v>3</v>
      </c>
      <c r="D30" s="21">
        <v>14682</v>
      </c>
      <c r="E30" s="21">
        <v>24761</v>
      </c>
      <c r="F30" s="21">
        <v>26856</v>
      </c>
      <c r="G30" s="21">
        <v>22076</v>
      </c>
      <c r="H30" s="21">
        <v>18728</v>
      </c>
      <c r="I30" s="21">
        <v>21988</v>
      </c>
      <c r="J30" s="21">
        <v>18128</v>
      </c>
      <c r="K30" s="21">
        <v>8460</v>
      </c>
      <c r="L30" s="21">
        <v>0</v>
      </c>
      <c r="M30" s="21">
        <v>0</v>
      </c>
      <c r="N30" s="22">
        <v>0</v>
      </c>
      <c r="O30" s="5">
        <f t="shared" si="0"/>
        <v>155679</v>
      </c>
    </row>
    <row r="31" spans="2:15" ht="12.75">
      <c r="B31" s="32" t="s">
        <v>16</v>
      </c>
      <c r="C31" s="23" t="s">
        <v>2</v>
      </c>
      <c r="D31" s="19">
        <v>1703</v>
      </c>
      <c r="E31" s="19">
        <v>794</v>
      </c>
      <c r="F31" s="19">
        <v>328</v>
      </c>
      <c r="G31" s="19">
        <v>138</v>
      </c>
      <c r="H31" s="19">
        <v>110</v>
      </c>
      <c r="I31" s="19">
        <v>56</v>
      </c>
      <c r="J31" s="19">
        <v>22</v>
      </c>
      <c r="K31" s="19">
        <v>6</v>
      </c>
      <c r="L31" s="19">
        <v>1</v>
      </c>
      <c r="M31" s="19">
        <v>0</v>
      </c>
      <c r="N31" s="19">
        <v>0</v>
      </c>
      <c r="O31" s="4">
        <f t="shared" si="0"/>
        <v>3158</v>
      </c>
    </row>
    <row r="32" spans="2:15" ht="12.75">
      <c r="B32" s="31"/>
      <c r="C32" s="20" t="s">
        <v>3</v>
      </c>
      <c r="D32" s="21">
        <v>28133</v>
      </c>
      <c r="E32" s="21">
        <v>56820</v>
      </c>
      <c r="F32" s="21">
        <v>39629</v>
      </c>
      <c r="G32" s="21">
        <v>23890</v>
      </c>
      <c r="H32" s="21">
        <v>26620</v>
      </c>
      <c r="I32" s="21">
        <v>20466</v>
      </c>
      <c r="J32" s="21">
        <v>14637</v>
      </c>
      <c r="K32" s="21">
        <v>8618</v>
      </c>
      <c r="L32" s="21">
        <v>2204</v>
      </c>
      <c r="M32" s="21">
        <v>0</v>
      </c>
      <c r="N32" s="22">
        <v>0</v>
      </c>
      <c r="O32" s="5">
        <f t="shared" si="0"/>
        <v>221017</v>
      </c>
    </row>
    <row r="33" spans="2:15" ht="12.75">
      <c r="B33" s="32" t="s">
        <v>17</v>
      </c>
      <c r="C33" s="23" t="s">
        <v>2</v>
      </c>
      <c r="D33" s="19">
        <v>2964</v>
      </c>
      <c r="E33" s="19">
        <v>1397</v>
      </c>
      <c r="F33" s="19">
        <v>685</v>
      </c>
      <c r="G33" s="19">
        <v>294</v>
      </c>
      <c r="H33" s="19">
        <v>246</v>
      </c>
      <c r="I33" s="19">
        <v>133</v>
      </c>
      <c r="J33" s="19">
        <v>55</v>
      </c>
      <c r="K33" s="19">
        <v>8</v>
      </c>
      <c r="L33" s="19">
        <v>2</v>
      </c>
      <c r="M33" s="19">
        <v>0</v>
      </c>
      <c r="N33" s="19">
        <v>0</v>
      </c>
      <c r="O33" s="4">
        <f t="shared" si="0"/>
        <v>5784</v>
      </c>
    </row>
    <row r="34" spans="2:15" ht="12.75">
      <c r="B34" s="31"/>
      <c r="C34" s="20" t="s">
        <v>3</v>
      </c>
      <c r="D34" s="21">
        <v>51334</v>
      </c>
      <c r="E34" s="21">
        <v>101615</v>
      </c>
      <c r="F34" s="21">
        <v>81198</v>
      </c>
      <c r="G34" s="21">
        <v>50678</v>
      </c>
      <c r="H34" s="21">
        <v>59088</v>
      </c>
      <c r="I34" s="21">
        <v>50304</v>
      </c>
      <c r="J34" s="21">
        <v>36353</v>
      </c>
      <c r="K34" s="21">
        <v>10488</v>
      </c>
      <c r="L34" s="21">
        <v>4893</v>
      </c>
      <c r="M34" s="21">
        <v>0</v>
      </c>
      <c r="N34" s="22">
        <v>0</v>
      </c>
      <c r="O34" s="5">
        <f t="shared" si="0"/>
        <v>445951</v>
      </c>
    </row>
    <row r="35" spans="2:15" ht="12.75">
      <c r="B35" s="32" t="s">
        <v>18</v>
      </c>
      <c r="C35" s="23" t="s">
        <v>2</v>
      </c>
      <c r="D35" s="19">
        <v>1302</v>
      </c>
      <c r="E35" s="19">
        <v>574</v>
      </c>
      <c r="F35" s="19">
        <v>228</v>
      </c>
      <c r="G35" s="19">
        <v>104</v>
      </c>
      <c r="H35" s="19">
        <v>100</v>
      </c>
      <c r="I35" s="19">
        <v>46</v>
      </c>
      <c r="J35" s="19">
        <v>8</v>
      </c>
      <c r="K35" s="19">
        <v>3</v>
      </c>
      <c r="L35" s="19">
        <v>0</v>
      </c>
      <c r="M35" s="19">
        <v>0</v>
      </c>
      <c r="N35" s="19">
        <v>1</v>
      </c>
      <c r="O35" s="4">
        <f t="shared" si="0"/>
        <v>2366</v>
      </c>
    </row>
    <row r="36" spans="2:15" ht="12.75">
      <c r="B36" s="31"/>
      <c r="C36" s="20" t="s">
        <v>3</v>
      </c>
      <c r="D36" s="21">
        <v>22298</v>
      </c>
      <c r="E36" s="21">
        <v>40688</v>
      </c>
      <c r="F36" s="21">
        <v>27727</v>
      </c>
      <c r="G36" s="21">
        <v>17937</v>
      </c>
      <c r="H36" s="21">
        <v>24207</v>
      </c>
      <c r="I36" s="21">
        <v>17131</v>
      </c>
      <c r="J36" s="21">
        <v>5514</v>
      </c>
      <c r="K36" s="21">
        <v>4068</v>
      </c>
      <c r="L36" s="21">
        <v>0</v>
      </c>
      <c r="M36" s="21">
        <v>0</v>
      </c>
      <c r="N36" s="22">
        <v>10000</v>
      </c>
      <c r="O36" s="5">
        <f t="shared" si="0"/>
        <v>169570</v>
      </c>
    </row>
    <row r="37" spans="2:15" ht="12.75">
      <c r="B37" s="32" t="s">
        <v>19</v>
      </c>
      <c r="C37" s="23" t="s">
        <v>2</v>
      </c>
      <c r="D37" s="19">
        <v>1572</v>
      </c>
      <c r="E37" s="19">
        <v>680</v>
      </c>
      <c r="F37" s="19">
        <v>244</v>
      </c>
      <c r="G37" s="19">
        <v>104</v>
      </c>
      <c r="H37" s="19">
        <v>70</v>
      </c>
      <c r="I37" s="19">
        <v>51</v>
      </c>
      <c r="J37" s="19">
        <v>15</v>
      </c>
      <c r="K37" s="19">
        <v>8</v>
      </c>
      <c r="L37" s="19">
        <v>2</v>
      </c>
      <c r="M37" s="19">
        <v>0</v>
      </c>
      <c r="N37" s="19">
        <v>0</v>
      </c>
      <c r="O37" s="4">
        <f t="shared" si="0"/>
        <v>2746</v>
      </c>
    </row>
    <row r="38" spans="2:15" ht="12.75">
      <c r="B38" s="31"/>
      <c r="C38" s="20" t="s">
        <v>3</v>
      </c>
      <c r="D38" s="21">
        <v>28861</v>
      </c>
      <c r="E38" s="21">
        <v>47301</v>
      </c>
      <c r="F38" s="21">
        <v>29259</v>
      </c>
      <c r="G38" s="21">
        <v>17667</v>
      </c>
      <c r="H38" s="21">
        <v>16707</v>
      </c>
      <c r="I38" s="21">
        <v>18305</v>
      </c>
      <c r="J38" s="21">
        <v>9198</v>
      </c>
      <c r="K38" s="21">
        <v>10488</v>
      </c>
      <c r="L38" s="21">
        <v>4433</v>
      </c>
      <c r="M38" s="21">
        <v>0</v>
      </c>
      <c r="N38" s="22">
        <v>0</v>
      </c>
      <c r="O38" s="5">
        <f t="shared" si="0"/>
        <v>182219</v>
      </c>
    </row>
    <row r="39" spans="2:15" ht="12.75">
      <c r="B39" s="32" t="s">
        <v>20</v>
      </c>
      <c r="C39" s="23" t="s">
        <v>2</v>
      </c>
      <c r="D39" s="19">
        <v>1234</v>
      </c>
      <c r="E39" s="19">
        <v>476</v>
      </c>
      <c r="F39" s="19">
        <v>173</v>
      </c>
      <c r="G39" s="19">
        <v>64</v>
      </c>
      <c r="H39" s="19">
        <v>62</v>
      </c>
      <c r="I39" s="19">
        <v>34</v>
      </c>
      <c r="J39" s="19">
        <v>14</v>
      </c>
      <c r="K39" s="19">
        <v>3</v>
      </c>
      <c r="L39" s="19">
        <v>0</v>
      </c>
      <c r="M39" s="19">
        <v>0</v>
      </c>
      <c r="N39" s="19">
        <v>0</v>
      </c>
      <c r="O39" s="4">
        <f t="shared" si="0"/>
        <v>2060</v>
      </c>
    </row>
    <row r="40" spans="2:15" ht="12.75">
      <c r="B40" s="31"/>
      <c r="C40" s="20" t="s">
        <v>3</v>
      </c>
      <c r="D40" s="21">
        <v>22580</v>
      </c>
      <c r="E40" s="21">
        <v>32679</v>
      </c>
      <c r="F40" s="21">
        <v>20423</v>
      </c>
      <c r="G40" s="21">
        <v>11142</v>
      </c>
      <c r="H40" s="21">
        <v>14837</v>
      </c>
      <c r="I40" s="21">
        <v>12812</v>
      </c>
      <c r="J40" s="21">
        <v>9638</v>
      </c>
      <c r="K40" s="21">
        <v>3844</v>
      </c>
      <c r="L40" s="21">
        <v>0</v>
      </c>
      <c r="M40" s="21">
        <v>0</v>
      </c>
      <c r="N40" s="22">
        <v>0</v>
      </c>
      <c r="O40" s="5">
        <f t="shared" si="0"/>
        <v>127955</v>
      </c>
    </row>
    <row r="41" spans="2:15" ht="12.75">
      <c r="B41" s="32" t="s">
        <v>21</v>
      </c>
      <c r="C41" s="23" t="s">
        <v>2</v>
      </c>
      <c r="D41" s="19">
        <v>1979</v>
      </c>
      <c r="E41" s="19">
        <v>1103</v>
      </c>
      <c r="F41" s="19">
        <v>413</v>
      </c>
      <c r="G41" s="19">
        <v>159</v>
      </c>
      <c r="H41" s="19">
        <v>152</v>
      </c>
      <c r="I41" s="19">
        <v>109</v>
      </c>
      <c r="J41" s="19">
        <v>54</v>
      </c>
      <c r="K41" s="19">
        <v>11</v>
      </c>
      <c r="L41" s="19">
        <v>1</v>
      </c>
      <c r="M41" s="19">
        <v>0</v>
      </c>
      <c r="N41" s="19">
        <v>0</v>
      </c>
      <c r="O41" s="4">
        <f t="shared" si="0"/>
        <v>3981</v>
      </c>
    </row>
    <row r="42" spans="2:15" ht="12.75">
      <c r="B42" s="31"/>
      <c r="C42" s="20" t="s">
        <v>3</v>
      </c>
      <c r="D42" s="21">
        <v>34958</v>
      </c>
      <c r="E42" s="21">
        <v>79708</v>
      </c>
      <c r="F42" s="21">
        <v>49232</v>
      </c>
      <c r="G42" s="21">
        <v>27314</v>
      </c>
      <c r="H42" s="21">
        <v>36669</v>
      </c>
      <c r="I42" s="21">
        <v>41145</v>
      </c>
      <c r="J42" s="21">
        <v>34944</v>
      </c>
      <c r="K42" s="21">
        <v>13298</v>
      </c>
      <c r="L42" s="21">
        <v>4629</v>
      </c>
      <c r="M42" s="21">
        <v>0</v>
      </c>
      <c r="N42" s="22">
        <v>0</v>
      </c>
      <c r="O42" s="5">
        <f t="shared" si="0"/>
        <v>321897</v>
      </c>
    </row>
    <row r="43" spans="2:15" ht="12.75">
      <c r="B43" s="32" t="s">
        <v>22</v>
      </c>
      <c r="C43" s="23" t="s">
        <v>2</v>
      </c>
      <c r="D43" s="19">
        <v>3487</v>
      </c>
      <c r="E43" s="19">
        <v>1913</v>
      </c>
      <c r="F43" s="19">
        <v>1071</v>
      </c>
      <c r="G43" s="19">
        <v>290</v>
      </c>
      <c r="H43" s="19">
        <v>214</v>
      </c>
      <c r="I43" s="19">
        <v>132</v>
      </c>
      <c r="J43" s="19">
        <v>118</v>
      </c>
      <c r="K43" s="19">
        <v>29</v>
      </c>
      <c r="L43" s="19">
        <v>14</v>
      </c>
      <c r="M43" s="19">
        <v>0</v>
      </c>
      <c r="N43" s="19">
        <v>0</v>
      </c>
      <c r="O43" s="4">
        <f t="shared" si="0"/>
        <v>7268</v>
      </c>
    </row>
    <row r="44" spans="2:15" ht="12.75">
      <c r="B44" s="31"/>
      <c r="C44" s="20" t="s">
        <v>3</v>
      </c>
      <c r="D44" s="21">
        <v>55795</v>
      </c>
      <c r="E44" s="21">
        <v>137965</v>
      </c>
      <c r="F44" s="21">
        <v>123512</v>
      </c>
      <c r="G44" s="21">
        <v>49356</v>
      </c>
      <c r="H44" s="21">
        <v>50851</v>
      </c>
      <c r="I44" s="21">
        <v>49682</v>
      </c>
      <c r="J44" s="21">
        <v>80731</v>
      </c>
      <c r="K44" s="21">
        <v>40371</v>
      </c>
      <c r="L44" s="21">
        <v>38805</v>
      </c>
      <c r="M44" s="21">
        <v>0</v>
      </c>
      <c r="N44" s="22">
        <v>0</v>
      </c>
      <c r="O44" s="5">
        <f t="shared" si="0"/>
        <v>627068</v>
      </c>
    </row>
    <row r="45" spans="2:15" ht="12.75">
      <c r="B45" s="32" t="s">
        <v>23</v>
      </c>
      <c r="C45" s="23" t="s">
        <v>2</v>
      </c>
      <c r="D45" s="19">
        <v>3860</v>
      </c>
      <c r="E45" s="19">
        <v>2117</v>
      </c>
      <c r="F45" s="19">
        <v>741</v>
      </c>
      <c r="G45" s="19">
        <v>275</v>
      </c>
      <c r="H45" s="19">
        <v>189</v>
      </c>
      <c r="I45" s="19">
        <v>154</v>
      </c>
      <c r="J45" s="19">
        <v>86</v>
      </c>
      <c r="K45" s="19">
        <v>20</v>
      </c>
      <c r="L45" s="19">
        <v>3</v>
      </c>
      <c r="M45" s="19">
        <v>0</v>
      </c>
      <c r="N45" s="19">
        <v>0</v>
      </c>
      <c r="O45" s="4">
        <f t="shared" si="0"/>
        <v>7445</v>
      </c>
    </row>
    <row r="46" spans="2:15" ht="12.75">
      <c r="B46" s="31"/>
      <c r="C46" s="20" t="s">
        <v>3</v>
      </c>
      <c r="D46" s="21">
        <v>58758</v>
      </c>
      <c r="E46" s="21">
        <v>154507</v>
      </c>
      <c r="F46" s="21">
        <v>87110</v>
      </c>
      <c r="G46" s="21">
        <v>47360</v>
      </c>
      <c r="H46" s="21">
        <v>46118</v>
      </c>
      <c r="I46" s="21">
        <v>59107</v>
      </c>
      <c r="J46" s="21">
        <v>60615</v>
      </c>
      <c r="K46" s="21">
        <v>27708</v>
      </c>
      <c r="L46" s="21">
        <v>12059</v>
      </c>
      <c r="M46" s="21">
        <v>0</v>
      </c>
      <c r="N46" s="22">
        <v>0</v>
      </c>
      <c r="O46" s="5">
        <f t="shared" si="0"/>
        <v>553342</v>
      </c>
    </row>
    <row r="47" spans="2:15" ht="12.75">
      <c r="B47" s="32" t="s">
        <v>24</v>
      </c>
      <c r="C47" s="23" t="s">
        <v>2</v>
      </c>
      <c r="D47" s="19">
        <v>2510</v>
      </c>
      <c r="E47" s="19">
        <v>1363</v>
      </c>
      <c r="F47" s="19">
        <v>364</v>
      </c>
      <c r="G47" s="19">
        <v>160</v>
      </c>
      <c r="H47" s="19">
        <v>122</v>
      </c>
      <c r="I47" s="19">
        <v>109</v>
      </c>
      <c r="J47" s="19">
        <v>63</v>
      </c>
      <c r="K47" s="19">
        <v>12</v>
      </c>
      <c r="L47" s="19">
        <v>0</v>
      </c>
      <c r="M47" s="19">
        <v>0</v>
      </c>
      <c r="N47" s="19">
        <v>0</v>
      </c>
      <c r="O47" s="4">
        <f t="shared" si="0"/>
        <v>4703</v>
      </c>
    </row>
    <row r="48" spans="2:15" ht="12.75">
      <c r="B48" s="31"/>
      <c r="C48" s="20" t="s">
        <v>3</v>
      </c>
      <c r="D48" s="21">
        <v>45072</v>
      </c>
      <c r="E48" s="21">
        <v>96967</v>
      </c>
      <c r="F48" s="21">
        <v>43124</v>
      </c>
      <c r="G48" s="21">
        <v>27739</v>
      </c>
      <c r="H48" s="21">
        <v>29728</v>
      </c>
      <c r="I48" s="21">
        <v>41428</v>
      </c>
      <c r="J48" s="21">
        <v>42899</v>
      </c>
      <c r="K48" s="21">
        <v>16295</v>
      </c>
      <c r="L48" s="21">
        <v>0</v>
      </c>
      <c r="M48" s="21">
        <v>0</v>
      </c>
      <c r="N48" s="22">
        <v>0</v>
      </c>
      <c r="O48" s="5">
        <f t="shared" si="0"/>
        <v>343252</v>
      </c>
    </row>
    <row r="49" spans="2:15" ht="12.75">
      <c r="B49" s="32" t="s">
        <v>25</v>
      </c>
      <c r="C49" s="23" t="s">
        <v>2</v>
      </c>
      <c r="D49" s="19">
        <v>3131</v>
      </c>
      <c r="E49" s="19">
        <v>1521</v>
      </c>
      <c r="F49" s="19">
        <v>422</v>
      </c>
      <c r="G49" s="19">
        <v>195</v>
      </c>
      <c r="H49" s="19">
        <v>140</v>
      </c>
      <c r="I49" s="19">
        <v>128</v>
      </c>
      <c r="J49" s="19">
        <v>81</v>
      </c>
      <c r="K49" s="19">
        <v>12</v>
      </c>
      <c r="L49" s="19">
        <v>3</v>
      </c>
      <c r="M49" s="19">
        <v>1</v>
      </c>
      <c r="N49" s="19">
        <v>0</v>
      </c>
      <c r="O49" s="4">
        <f t="shared" si="0"/>
        <v>5634</v>
      </c>
    </row>
    <row r="50" spans="2:15" ht="12.75">
      <c r="B50" s="31"/>
      <c r="C50" s="20" t="s">
        <v>3</v>
      </c>
      <c r="D50" s="21">
        <v>53871</v>
      </c>
      <c r="E50" s="21">
        <v>109498</v>
      </c>
      <c r="F50" s="21">
        <v>50110</v>
      </c>
      <c r="G50" s="21">
        <v>33313</v>
      </c>
      <c r="H50" s="21">
        <v>34389</v>
      </c>
      <c r="I50" s="21">
        <v>48138</v>
      </c>
      <c r="J50" s="21">
        <v>55070</v>
      </c>
      <c r="K50" s="21">
        <v>14518</v>
      </c>
      <c r="L50" s="21">
        <v>8210</v>
      </c>
      <c r="M50" s="21">
        <v>5687</v>
      </c>
      <c r="N50" s="22">
        <v>0</v>
      </c>
      <c r="O50" s="5">
        <f t="shared" si="0"/>
        <v>412804</v>
      </c>
    </row>
    <row r="51" spans="2:16" ht="12.75">
      <c r="B51" s="32" t="s">
        <v>26</v>
      </c>
      <c r="C51" s="23" t="s">
        <v>2</v>
      </c>
      <c r="D51" s="24">
        <f>SUM(D5,D7,D9,D11,D13,D15,D17,D19,D21,D23,D25,D27,D29,D31,D33,D35,D37,D39,D41,D43,D45,D47,D49,)</f>
        <v>41384</v>
      </c>
      <c r="E51" s="24">
        <f aca="true" t="shared" si="1" ref="E51:M51">SUM(E5,E7,E9,E11,E13,E15,E17,E19,E21,E23,E25,E27,E29,E31,E33,E35,E37,E39,E41,E43,E45,E47,E49,)</f>
        <v>20239</v>
      </c>
      <c r="F51" s="24">
        <f t="shared" si="1"/>
        <v>8232</v>
      </c>
      <c r="G51" s="24">
        <f t="shared" si="1"/>
        <v>3496</v>
      </c>
      <c r="H51" s="24">
        <f t="shared" si="1"/>
        <v>2909</v>
      </c>
      <c r="I51" s="24">
        <f t="shared" si="1"/>
        <v>1854</v>
      </c>
      <c r="J51" s="24">
        <f t="shared" si="1"/>
        <v>885</v>
      </c>
      <c r="K51" s="24">
        <f t="shared" si="1"/>
        <v>204</v>
      </c>
      <c r="L51" s="24">
        <f t="shared" si="1"/>
        <v>54</v>
      </c>
      <c r="M51" s="24">
        <f t="shared" si="1"/>
        <v>7</v>
      </c>
      <c r="N51" s="24">
        <f>SUM(N5,N7,N9,N11,N13,N15,N17,N19,N21,N23,N25,N27,N29,N31,N33,N35,N37,N39,N41,N43,N45,N47,N49,)</f>
        <v>7</v>
      </c>
      <c r="O51" s="6">
        <f>SUM(O5,O7,O9,O11,O13,O15,O17,O19,O21,O23,O25,O27,O29,O31,O33,O35,O37,O39,O41,O43,O45,O47,O49,)</f>
        <v>79271</v>
      </c>
      <c r="P51" s="2"/>
    </row>
    <row r="52" spans="2:16" ht="12.75">
      <c r="B52" s="33"/>
      <c r="C52" s="25" t="s">
        <v>3</v>
      </c>
      <c r="D52" s="26">
        <f>SUM(D6,D8,D10,D12,D14,D16,D18,D20,D22,D24,D26,D28,D30,D32,D34,D36,D38,D40,D42,D44,D46,D48,D50)</f>
        <v>731060</v>
      </c>
      <c r="E52" s="26">
        <f aca="true" t="shared" si="2" ref="E52:N52">SUM(E6,E8,E10,E12,E14,E16,E18,E20,E22,E24,E26,E28,E30,E32,E34,E36,E38,E40,E42,E44,E46,E48,E50)</f>
        <v>1445207</v>
      </c>
      <c r="F52" s="26">
        <f t="shared" si="2"/>
        <v>979870</v>
      </c>
      <c r="G52" s="26">
        <f t="shared" si="2"/>
        <v>600684</v>
      </c>
      <c r="H52" s="26">
        <f t="shared" si="2"/>
        <v>701178</v>
      </c>
      <c r="I52" s="26">
        <f t="shared" si="2"/>
        <v>695972</v>
      </c>
      <c r="J52" s="26">
        <f t="shared" si="2"/>
        <v>602877</v>
      </c>
      <c r="K52" s="26">
        <f t="shared" si="2"/>
        <v>275051</v>
      </c>
      <c r="L52" s="26">
        <f t="shared" si="2"/>
        <v>155109</v>
      </c>
      <c r="M52" s="26">
        <f t="shared" si="2"/>
        <v>51070</v>
      </c>
      <c r="N52" s="26">
        <f t="shared" si="2"/>
        <v>98695</v>
      </c>
      <c r="O52" s="7">
        <f>SUM(O6,O8,O10,O12,O14,O16,O18,O20,O22,O24,O26,O28,O30,O32,O34,O36,O38,O40,O42,O44,O46,O48,O50)</f>
        <v>6336773</v>
      </c>
      <c r="P52" s="2"/>
    </row>
    <row r="53" ht="12">
      <c r="B53" s="1" t="s">
        <v>50</v>
      </c>
    </row>
    <row r="54" ht="12">
      <c r="B54" s="1" t="s">
        <v>51</v>
      </c>
    </row>
    <row r="55" ht="12">
      <c r="B55" s="1" t="s">
        <v>52</v>
      </c>
    </row>
    <row r="56" ht="12">
      <c r="B56" s="1" t="s">
        <v>53</v>
      </c>
    </row>
  </sheetData>
  <sheetProtection/>
  <mergeCells count="28">
    <mergeCell ref="B29:B30"/>
    <mergeCell ref="B11:B12"/>
    <mergeCell ref="B3:C4"/>
    <mergeCell ref="O3:O4"/>
    <mergeCell ref="B5:B6"/>
    <mergeCell ref="B7:B8"/>
    <mergeCell ref="B9:B10"/>
    <mergeCell ref="D3:D4"/>
    <mergeCell ref="N3:N4"/>
    <mergeCell ref="B49:B50"/>
    <mergeCell ref="B35:B36"/>
    <mergeCell ref="B13:B14"/>
    <mergeCell ref="B15:B16"/>
    <mergeCell ref="B17:B18"/>
    <mergeCell ref="B19:B20"/>
    <mergeCell ref="B21:B22"/>
    <mergeCell ref="B23:B24"/>
    <mergeCell ref="B25:B26"/>
    <mergeCell ref="B27:B28"/>
    <mergeCell ref="B31:B32"/>
    <mergeCell ref="B33:B34"/>
    <mergeCell ref="B37:B38"/>
    <mergeCell ref="B39:B40"/>
    <mergeCell ref="B41:B42"/>
    <mergeCell ref="B43:B44"/>
    <mergeCell ref="B45:B46"/>
    <mergeCell ref="B47:B48"/>
    <mergeCell ref="B51:B52"/>
  </mergeCells>
  <printOptions/>
  <pageMargins left="0.7" right="0.7" top="0.75" bottom="0.75" header="0.3" footer="0.3"/>
  <pageSetup fitToHeight="1" fitToWidth="1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2018-09-06T06:30:04Z</cp:lastPrinted>
  <dcterms:created xsi:type="dcterms:W3CDTF">1997-01-08T22:48:59Z</dcterms:created>
  <dcterms:modified xsi:type="dcterms:W3CDTF">2021-09-16T09:26:36Z</dcterms:modified>
  <cp:category/>
  <cp:version/>
  <cp:contentType/>
  <cp:contentStatus/>
</cp:coreProperties>
</file>