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52" yWindow="1008" windowWidth="6876" windowHeight="7740" activeTab="0"/>
  </bookViews>
  <sheets>
    <sheet name="表4-3-2" sheetId="1" r:id="rId1"/>
  </sheets>
  <definedNames>
    <definedName name="_xlnm.Print_Area" localSheetId="0">'表4-3-2'!$A$1:$Q$71</definedName>
  </definedNames>
  <calcPr fullCalcOnLoad="1"/>
</workbook>
</file>

<file path=xl/sharedStrings.xml><?xml version="1.0" encoding="utf-8"?>
<sst xmlns="http://schemas.openxmlformats.org/spreadsheetml/2006/main" count="92" uniqueCount="79">
  <si>
    <t>表４－３－２　民有宅地の用途別面積の増減</t>
  </si>
  <si>
    <t>（単位：千㎡）</t>
  </si>
  <si>
    <t>区市町村名</t>
  </si>
  <si>
    <t>区　部　計</t>
  </si>
  <si>
    <t>市</t>
  </si>
  <si>
    <t>東久留米市</t>
  </si>
  <si>
    <t>武蔵村山市</t>
  </si>
  <si>
    <t>あきる野市</t>
  </si>
  <si>
    <t>市　部　計</t>
  </si>
  <si>
    <t>西多摩郡計</t>
  </si>
  <si>
    <t>区部･多摩計</t>
  </si>
  <si>
    <t>部</t>
  </si>
  <si>
    <t>西多摩郡</t>
  </si>
  <si>
    <t>西東京市</t>
  </si>
  <si>
    <t>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</si>
  <si>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</si>
  <si>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</si>
  <si>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</si>
  <si>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</si>
  <si>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</si>
  <si>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</si>
  <si>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</si>
  <si>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</si>
  <si>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</si>
  <si>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</si>
  <si>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</si>
  <si>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</si>
  <si>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</si>
  <si>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</si>
  <si>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</si>
  <si>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</si>
  <si>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</si>
  <si>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</si>
  <si>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</si>
  <si>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</si>
  <si>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</si>
  <si>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</si>
  <si>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</si>
  <si>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</si>
  <si>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</si>
  <si>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</si>
  <si>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</si>
  <si>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</si>
  <si>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</si>
  <si>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</si>
  <si>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</si>
  <si>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</si>
  <si>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</si>
  <si>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</si>
  <si>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</si>
  <si>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</si>
  <si>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多摩市</t>
  </si>
  <si>
    <t>稲城市</t>
  </si>
  <si>
    <t>羽村市</t>
  </si>
  <si>
    <t>瑞穂町</t>
  </si>
  <si>
    <t>日の出町</t>
  </si>
  <si>
    <t>檜原村</t>
  </si>
  <si>
    <t>奥多摩町</t>
  </si>
  <si>
    <t>多摩地域計</t>
  </si>
  <si>
    <t>住 宅 地 区</t>
  </si>
  <si>
    <t>商 業 地 区</t>
  </si>
  <si>
    <t>工 業 地 区</t>
  </si>
  <si>
    <t>そ の 他</t>
  </si>
  <si>
    <t>千代田区</t>
  </si>
  <si>
    <t>中央区</t>
  </si>
  <si>
    <t>港区</t>
  </si>
  <si>
    <t>新宿区</t>
  </si>
  <si>
    <t>文京区</t>
  </si>
  <si>
    <t>台東区</t>
  </si>
  <si>
    <t xml:space="preserve">       3 区分所有に係る土地を含む。</t>
  </si>
  <si>
    <t xml:space="preserve">       2 免税点未満を含む（西多摩郡は免税点以上）。</t>
  </si>
  <si>
    <t xml:space="preserve">       5 端数処理のための、各項の和と表示した計は、必ずしも一致しない。</t>
  </si>
  <si>
    <t>合　計</t>
  </si>
  <si>
    <t>（注） 1 課税資料から作成(各年１月１日現在）</t>
  </si>
  <si>
    <t xml:space="preserve">       4 平成９年度に用途区分における地区の見直しを行った（図表１－６－５参照）。</t>
  </si>
  <si>
    <t>31年</t>
  </si>
  <si>
    <t xml:space="preserve"> </t>
  </si>
  <si>
    <t>2年</t>
  </si>
  <si>
    <t>2-31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</si>
</sst>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0"/>
    <numFmt numFmtId="186" formatCode="#,###"/>
    <numFmt numFmtId="187" formatCode="\(??,??0\)"/>
    <numFmt numFmtId="188" formatCode="\(?,??0\)"/>
    <numFmt numFmtId="189" formatCode="\(??.0\)"/>
    <numFmt numFmtId="190" formatCode="00&quot;年&quot;"/>
    <numFmt numFmtId="191" formatCode="#,##0.0"/>
    <numFmt numFmtId="192" formatCode="#,##0.000"/>
    <numFmt numFmtId="193" formatCode="#,##0.0000"/>
    <numFmt numFmtId="194" formatCode="#,##0.00000"/>
  </numFmts>
  <fonts count="45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14"/>
      <name val="ＭＳ 明朝"/>
      <family val="1"/>
    </font>
    <font>
      <sz val="9"/>
      <name val="times"/>
      <family val="1"/>
    </font>
    <font>
      <sz val="9"/>
      <name val="ＭＳ Ｐ明朝"/>
      <family val="1"/>
    </font>
    <font>
      <sz val="9"/>
      <name val="Times New Roman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85" fontId="6" fillId="0" borderId="10" xfId="0" applyNumberFormat="1" applyFont="1" applyFill="1" applyBorder="1" applyAlignment="1">
      <alignment horizontal="center" vertical="center"/>
    </xf>
    <xf numFmtId="185" fontId="6" fillId="0" borderId="10" xfId="0" applyNumberFormat="1" applyFont="1" applyFill="1" applyBorder="1" applyAlignment="1">
      <alignment horizontal="distributed" vertical="center"/>
    </xf>
    <xf numFmtId="3" fontId="10" fillId="0" borderId="10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vertical="center"/>
    </xf>
    <xf numFmtId="185" fontId="6" fillId="0" borderId="14" xfId="0" applyNumberFormat="1" applyFont="1" applyFill="1" applyBorder="1" applyAlignment="1">
      <alignment horizontal="center" vertical="center"/>
    </xf>
    <xf numFmtId="185" fontId="6" fillId="0" borderId="15" xfId="0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vertical="top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56" fontId="6" fillId="0" borderId="14" xfId="0" applyNumberFormat="1" applyFont="1" applyFill="1" applyBorder="1" applyAlignment="1">
      <alignment horizontal="center" vertical="center"/>
    </xf>
    <xf numFmtId="56" fontId="6" fillId="0" borderId="13" xfId="0" applyNumberFormat="1" applyFont="1" applyFill="1" applyBorder="1" applyAlignment="1" quotePrefix="1">
      <alignment horizontal="center" vertical="center"/>
    </xf>
    <xf numFmtId="185" fontId="6" fillId="0" borderId="14" xfId="0" applyNumberFormat="1" applyFont="1" applyFill="1" applyBorder="1" applyAlignment="1">
      <alignment horizontal="distributed" vertical="center"/>
    </xf>
    <xf numFmtId="3" fontId="10" fillId="0" borderId="16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3" fontId="10" fillId="0" borderId="17" xfId="0" applyNumberFormat="1" applyFont="1" applyFill="1" applyBorder="1" applyAlignment="1">
      <alignment vertical="center"/>
    </xf>
    <xf numFmtId="185" fontId="6" fillId="0" borderId="0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85" fontId="6" fillId="0" borderId="11" xfId="0" applyNumberFormat="1" applyFont="1" applyFill="1" applyBorder="1" applyAlignment="1">
      <alignment horizontal="center" vertical="center" textRotation="255"/>
    </xf>
    <xf numFmtId="185" fontId="6" fillId="0" borderId="12" xfId="0" applyNumberFormat="1" applyFont="1" applyFill="1" applyBorder="1" applyAlignment="1">
      <alignment horizontal="center" vertical="center" textRotation="255"/>
    </xf>
    <xf numFmtId="185" fontId="6" fillId="0" borderId="13" xfId="0" applyNumberFormat="1" applyFont="1" applyFill="1" applyBorder="1" applyAlignment="1">
      <alignment horizontal="center" vertical="center" textRotation="255"/>
    </xf>
    <xf numFmtId="185" fontId="6" fillId="0" borderId="15" xfId="0" applyNumberFormat="1" applyFont="1" applyFill="1" applyBorder="1" applyAlignment="1">
      <alignment horizontal="center" vertical="center"/>
    </xf>
    <xf numFmtId="185" fontId="6" fillId="0" borderId="18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rgb="FFFF0000"/>
  </sheetPr>
  <dimension ref="A1:R71"/>
  <sheetViews>
    <sheetView showGridLines="0" tabSelected="1"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28125" defaultRowHeight="12"/>
  <cols>
    <col min="1" max="1" width="3.8515625" style="1" customWidth="1"/>
    <col min="2" max="2" width="14.421875" style="2" customWidth="1"/>
    <col min="3" max="3" width="11.28125" style="20" customWidth="1"/>
    <col min="4" max="4" width="10.7109375" style="1" customWidth="1"/>
    <col min="5" max="5" width="7.8515625" style="1" customWidth="1"/>
    <col min="6" max="6" width="11.140625" style="21" customWidth="1"/>
    <col min="7" max="7" width="11.140625" style="1" customWidth="1"/>
    <col min="8" max="8" width="7.8515625" style="1" customWidth="1"/>
    <col min="9" max="9" width="7.8515625" style="21" customWidth="1"/>
    <col min="10" max="11" width="7.8515625" style="1" customWidth="1"/>
    <col min="12" max="12" width="7.8515625" style="21" customWidth="1"/>
    <col min="13" max="14" width="7.8515625" style="1" customWidth="1"/>
    <col min="15" max="15" width="7.8515625" style="21" customWidth="1"/>
    <col min="16" max="17" width="7.8515625" style="1" customWidth="1"/>
    <col min="18" max="18" width="7.28125" style="1" customWidth="1"/>
    <col min="19" max="16384" width="9.28125" style="1" customWidth="1"/>
  </cols>
  <sheetData>
    <row r="1" spans="1:17" ht="15.75">
      <c r="A1" s="22"/>
      <c r="B1" s="23" t="s">
        <v>0</v>
      </c>
      <c r="C1" s="23"/>
      <c r="D1" s="22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0.5">
      <c r="A2" s="22"/>
      <c r="B2" s="24"/>
      <c r="C2" s="24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2" customHeight="1">
      <c r="A3" s="22"/>
      <c r="B3" s="24"/>
      <c r="C3" s="24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2.75" customHeight="1">
      <c r="A4" s="22"/>
      <c r="B4" s="24"/>
      <c r="C4" s="24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5" t="s">
        <v>1</v>
      </c>
    </row>
    <row r="5" spans="1:17" ht="12.75" customHeight="1">
      <c r="A5" s="46" t="s">
        <v>2</v>
      </c>
      <c r="B5" s="47"/>
      <c r="C5" s="50" t="s">
        <v>72</v>
      </c>
      <c r="D5" s="51"/>
      <c r="E5" s="52"/>
      <c r="F5" s="50" t="s">
        <v>59</v>
      </c>
      <c r="G5" s="51"/>
      <c r="H5" s="52"/>
      <c r="I5" s="50" t="s">
        <v>60</v>
      </c>
      <c r="J5" s="51"/>
      <c r="K5" s="52"/>
      <c r="L5" s="50" t="s">
        <v>61</v>
      </c>
      <c r="M5" s="51"/>
      <c r="N5" s="52"/>
      <c r="O5" s="50" t="s">
        <v>62</v>
      </c>
      <c r="P5" s="51"/>
      <c r="Q5" s="52"/>
    </row>
    <row r="6" spans="1:18" ht="12.75" customHeight="1">
      <c r="A6" s="48"/>
      <c r="B6" s="49"/>
      <c r="C6" s="27" t="s">
        <v>77</v>
      </c>
      <c r="D6" s="26" t="s">
        <v>75</v>
      </c>
      <c r="E6" s="28" t="s">
        <v>78</v>
      </c>
      <c r="F6" s="27" t="s">
        <v>77</v>
      </c>
      <c r="G6" s="26" t="s">
        <v>75</v>
      </c>
      <c r="H6" s="28" t="s">
        <v>78</v>
      </c>
      <c r="I6" s="27" t="s">
        <v>77</v>
      </c>
      <c r="J6" s="26" t="s">
        <v>75</v>
      </c>
      <c r="K6" s="28" t="s">
        <v>78</v>
      </c>
      <c r="L6" s="27" t="s">
        <v>77</v>
      </c>
      <c r="M6" s="26" t="s">
        <v>75</v>
      </c>
      <c r="N6" s="28" t="s">
        <v>78</v>
      </c>
      <c r="O6" s="27" t="s">
        <v>77</v>
      </c>
      <c r="P6" s="26" t="s">
        <v>75</v>
      </c>
      <c r="Q6" s="28" t="s">
        <v>78</v>
      </c>
      <c r="R6" s="3"/>
    </row>
    <row r="7" spans="1:18" ht="12.75" customHeight="1">
      <c r="A7" s="5"/>
      <c r="B7" s="6" t="s">
        <v>63</v>
      </c>
      <c r="C7" s="17">
        <v>3655.27291</v>
      </c>
      <c r="D7" s="17">
        <v>3651.7137700000003</v>
      </c>
      <c r="E7" s="8">
        <f>C7-D7</f>
        <v>3.559139999999843</v>
      </c>
      <c r="F7" s="19">
        <v>494.51946</v>
      </c>
      <c r="G7" s="19">
        <v>487.70467</v>
      </c>
      <c r="H7" s="8">
        <f>F7-G7</f>
        <v>6.8147899999999595</v>
      </c>
      <c r="I7" s="19">
        <v>3160.75345</v>
      </c>
      <c r="J7" s="19">
        <v>3164.0091</v>
      </c>
      <c r="K7" s="8">
        <f>I7-J7</f>
        <v>-3.2556500000000597</v>
      </c>
      <c r="L7" s="19">
        <v>0</v>
      </c>
      <c r="M7" s="19">
        <v>0</v>
      </c>
      <c r="N7" s="8">
        <f>L7-M7</f>
        <v>0</v>
      </c>
      <c r="O7" s="19">
        <v>0</v>
      </c>
      <c r="P7" s="8">
        <v>0</v>
      </c>
      <c r="Q7" s="9">
        <f>P7-O7</f>
        <v>0</v>
      </c>
      <c r="R7" s="3"/>
    </row>
    <row r="8" spans="1:18" ht="12.75" customHeight="1">
      <c r="A8" s="5"/>
      <c r="B8" s="6" t="s">
        <v>64</v>
      </c>
      <c r="C8" s="17">
        <v>3933.8054200000006</v>
      </c>
      <c r="D8" s="17">
        <v>3935.18021</v>
      </c>
      <c r="E8" s="10">
        <f aca="true" t="shared" si="0" ref="E8:E29">C8-D8</f>
        <v>-1.3747899999993933</v>
      </c>
      <c r="F8" s="19">
        <v>1339.65375</v>
      </c>
      <c r="G8" s="19">
        <v>1339.8083</v>
      </c>
      <c r="H8" s="10">
        <f>F8-G8</f>
        <v>-0.154549999999972</v>
      </c>
      <c r="I8" s="19">
        <v>2479.38045</v>
      </c>
      <c r="J8" s="19">
        <v>2480.60069</v>
      </c>
      <c r="K8" s="10">
        <f>I8-J8</f>
        <v>-1.2202400000001035</v>
      </c>
      <c r="L8" s="19">
        <v>114.77122</v>
      </c>
      <c r="M8" s="19">
        <v>114.77122</v>
      </c>
      <c r="N8" s="10">
        <f>L8-M8</f>
        <v>0</v>
      </c>
      <c r="O8" s="19">
        <v>0</v>
      </c>
      <c r="P8" s="10">
        <v>0</v>
      </c>
      <c r="Q8" s="11">
        <f>O8-P8</f>
        <v>0</v>
      </c>
      <c r="R8" s="3"/>
    </row>
    <row r="9" spans="1:18" ht="12.75" customHeight="1">
      <c r="A9" s="5"/>
      <c r="B9" s="6" t="s">
        <v>65</v>
      </c>
      <c r="C9" s="17">
        <v>9315.473829999999</v>
      </c>
      <c r="D9" s="17">
        <v>9322.66735</v>
      </c>
      <c r="E9" s="10">
        <f t="shared" si="0"/>
        <v>-7.193520000000717</v>
      </c>
      <c r="F9" s="19">
        <v>6084.00899</v>
      </c>
      <c r="G9" s="19">
        <v>6099.34987</v>
      </c>
      <c r="H9" s="10">
        <f aca="true" t="shared" si="1" ref="H9:H29">F9-G9</f>
        <v>-15.340879999999743</v>
      </c>
      <c r="I9" s="19">
        <v>3018.6819</v>
      </c>
      <c r="J9" s="19">
        <v>3010.53508</v>
      </c>
      <c r="K9" s="10">
        <f aca="true" t="shared" si="2" ref="K9:K29">I9-J9</f>
        <v>8.146819999999934</v>
      </c>
      <c r="L9" s="19">
        <v>212.78294</v>
      </c>
      <c r="M9" s="19">
        <v>212.7824</v>
      </c>
      <c r="N9" s="10">
        <f aca="true" t="shared" si="3" ref="N9:N29">L9-M9</f>
        <v>0.0005400000000008731</v>
      </c>
      <c r="O9" s="19">
        <v>0</v>
      </c>
      <c r="P9" s="10">
        <v>0</v>
      </c>
      <c r="Q9" s="11">
        <f aca="true" t="shared" si="4" ref="Q9:Q29">O9-P9</f>
        <v>0</v>
      </c>
      <c r="R9" s="3"/>
    </row>
    <row r="10" spans="1:18" ht="12.75" customHeight="1">
      <c r="A10" s="5"/>
      <c r="B10" s="6" t="s">
        <v>66</v>
      </c>
      <c r="C10" s="17">
        <v>9878.79732</v>
      </c>
      <c r="D10" s="17">
        <v>9887.855969999999</v>
      </c>
      <c r="E10" s="10">
        <f t="shared" si="0"/>
        <v>-9.058649999999034</v>
      </c>
      <c r="F10" s="19">
        <v>8590.28312</v>
      </c>
      <c r="G10" s="19">
        <v>8599.4948</v>
      </c>
      <c r="H10" s="10">
        <f t="shared" si="1"/>
        <v>-9.211680000000342</v>
      </c>
      <c r="I10" s="19">
        <v>1197.44705</v>
      </c>
      <c r="J10" s="19">
        <v>1197.19766</v>
      </c>
      <c r="K10" s="10">
        <f t="shared" si="2"/>
        <v>0.2493899999999485</v>
      </c>
      <c r="L10" s="19">
        <v>91.06715</v>
      </c>
      <c r="M10" s="19">
        <v>91.16351</v>
      </c>
      <c r="N10" s="10">
        <f t="shared" si="3"/>
        <v>-0.09636000000000422</v>
      </c>
      <c r="O10" s="19">
        <v>0</v>
      </c>
      <c r="P10" s="10">
        <v>0</v>
      </c>
      <c r="Q10" s="11">
        <f t="shared" si="4"/>
        <v>0</v>
      </c>
      <c r="R10" s="3"/>
    </row>
    <row r="11" spans="1:18" ht="12.75" customHeight="1">
      <c r="A11" s="5"/>
      <c r="B11" s="6" t="s">
        <v>67</v>
      </c>
      <c r="C11" s="17">
        <v>5876.20148</v>
      </c>
      <c r="D11" s="17">
        <v>5879.8506099999995</v>
      </c>
      <c r="E11" s="10">
        <f t="shared" si="0"/>
        <v>-3.6491299999997864</v>
      </c>
      <c r="F11" s="19">
        <v>5092.26554</v>
      </c>
      <c r="G11" s="19">
        <v>5095.2000800000005</v>
      </c>
      <c r="H11" s="10">
        <f t="shared" si="1"/>
        <v>-2.9345400000001973</v>
      </c>
      <c r="I11" s="19">
        <v>734.34862</v>
      </c>
      <c r="J11" s="19">
        <v>735.04601</v>
      </c>
      <c r="K11" s="10">
        <f t="shared" si="2"/>
        <v>-0.6973900000000413</v>
      </c>
      <c r="L11" s="19">
        <v>49.587320000000005</v>
      </c>
      <c r="M11" s="19">
        <v>49.60452</v>
      </c>
      <c r="N11" s="10">
        <f t="shared" si="3"/>
        <v>-0.01719999999999544</v>
      </c>
      <c r="O11" s="19">
        <v>0</v>
      </c>
      <c r="P11" s="10">
        <v>0</v>
      </c>
      <c r="Q11" s="11">
        <f t="shared" si="4"/>
        <v>0</v>
      </c>
      <c r="R11" s="3"/>
    </row>
    <row r="12" spans="1:18" ht="12.75" customHeight="1">
      <c r="A12" s="5"/>
      <c r="B12" s="6" t="s">
        <v>68</v>
      </c>
      <c r="C12" s="17">
        <v>4534.50979</v>
      </c>
      <c r="D12" s="17">
        <v>4535.85369</v>
      </c>
      <c r="E12" s="10">
        <f t="shared" si="0"/>
        <v>-1.3438999999998487</v>
      </c>
      <c r="F12" s="19">
        <v>2035.3288400000001</v>
      </c>
      <c r="G12" s="19">
        <v>2036.3728800000001</v>
      </c>
      <c r="H12" s="10">
        <f t="shared" si="1"/>
        <v>-1.0440399999999954</v>
      </c>
      <c r="I12" s="19">
        <v>2499.18095</v>
      </c>
      <c r="J12" s="19">
        <v>2499.48081</v>
      </c>
      <c r="K12" s="10">
        <f t="shared" si="2"/>
        <v>-0.2998600000000806</v>
      </c>
      <c r="L12" s="19">
        <v>0</v>
      </c>
      <c r="M12" s="19">
        <v>0</v>
      </c>
      <c r="N12" s="10">
        <f t="shared" si="3"/>
        <v>0</v>
      </c>
      <c r="O12" s="19">
        <v>0</v>
      </c>
      <c r="P12" s="10">
        <v>0</v>
      </c>
      <c r="Q12" s="11">
        <f t="shared" si="4"/>
        <v>0</v>
      </c>
      <c r="R12" s="3"/>
    </row>
    <row r="13" spans="1:18" ht="12.75" customHeight="1">
      <c r="A13" s="5" t="s">
        <v>14</v>
      </c>
      <c r="B13" s="6" t="s">
        <v>15</v>
      </c>
      <c r="C13" s="17">
        <v>6849.362</v>
      </c>
      <c r="D13" s="17">
        <v>6848.58692</v>
      </c>
      <c r="E13" s="10">
        <f t="shared" si="0"/>
        <v>0.7750800000003437</v>
      </c>
      <c r="F13" s="19">
        <v>5210.94373</v>
      </c>
      <c r="G13" s="19">
        <v>5211.184569999999</v>
      </c>
      <c r="H13" s="10">
        <f t="shared" si="1"/>
        <v>-0.24083999999947991</v>
      </c>
      <c r="I13" s="19">
        <v>460.59561</v>
      </c>
      <c r="J13" s="19">
        <v>459.13483</v>
      </c>
      <c r="K13" s="10">
        <f t="shared" si="2"/>
        <v>1.4607799999999997</v>
      </c>
      <c r="L13" s="19">
        <v>1177.82266</v>
      </c>
      <c r="M13" s="19">
        <v>1178.2675199999999</v>
      </c>
      <c r="N13" s="10">
        <f t="shared" si="3"/>
        <v>-0.44485999999983505</v>
      </c>
      <c r="O13" s="19">
        <v>0</v>
      </c>
      <c r="P13" s="10">
        <v>0</v>
      </c>
      <c r="Q13" s="11">
        <f t="shared" si="4"/>
        <v>0</v>
      </c>
      <c r="R13" s="3"/>
    </row>
    <row r="14" spans="1:18" ht="12.75" customHeight="1">
      <c r="A14" s="5"/>
      <c r="B14" s="6" t="s">
        <v>16</v>
      </c>
      <c r="C14" s="17">
        <v>14612.10273</v>
      </c>
      <c r="D14" s="17">
        <v>14951.644160000002</v>
      </c>
      <c r="E14" s="10">
        <f t="shared" si="0"/>
        <v>-339.5414300000011</v>
      </c>
      <c r="F14" s="19">
        <v>10041.69004</v>
      </c>
      <c r="G14" s="19">
        <v>10067.80293</v>
      </c>
      <c r="H14" s="10">
        <f t="shared" si="1"/>
        <v>-26.112890000000334</v>
      </c>
      <c r="I14" s="19">
        <v>710.93608</v>
      </c>
      <c r="J14" s="19">
        <v>685.14946</v>
      </c>
      <c r="K14" s="10">
        <f t="shared" si="2"/>
        <v>25.78661999999997</v>
      </c>
      <c r="L14" s="19">
        <v>3859.4766099999997</v>
      </c>
      <c r="M14" s="19">
        <v>4198.69177</v>
      </c>
      <c r="N14" s="10">
        <f t="shared" si="3"/>
        <v>-339.21516000000065</v>
      </c>
      <c r="O14" s="19">
        <v>0</v>
      </c>
      <c r="P14" s="10">
        <v>0</v>
      </c>
      <c r="Q14" s="11">
        <f t="shared" si="4"/>
        <v>0</v>
      </c>
      <c r="R14" s="3"/>
    </row>
    <row r="15" spans="1:18" ht="12.75" customHeight="1">
      <c r="A15" s="5"/>
      <c r="B15" s="6" t="s">
        <v>17</v>
      </c>
      <c r="C15" s="17">
        <v>10642.92816</v>
      </c>
      <c r="D15" s="17">
        <v>11518.883710000002</v>
      </c>
      <c r="E15" s="10">
        <f t="shared" si="0"/>
        <v>-875.9555500000024</v>
      </c>
      <c r="F15" s="19">
        <v>9368.51425</v>
      </c>
      <c r="G15" s="19">
        <v>9373.47558</v>
      </c>
      <c r="H15" s="10">
        <f t="shared" si="1"/>
        <v>-4.961330000000089</v>
      </c>
      <c r="I15" s="19">
        <v>799.36348</v>
      </c>
      <c r="J15" s="19">
        <v>799.11582</v>
      </c>
      <c r="K15" s="10">
        <f t="shared" si="2"/>
        <v>0.24765999999999622</v>
      </c>
      <c r="L15" s="19">
        <v>475.05043</v>
      </c>
      <c r="M15" s="19">
        <v>1346.29231</v>
      </c>
      <c r="N15" s="10">
        <f t="shared" si="3"/>
        <v>-871.24188</v>
      </c>
      <c r="O15" s="19">
        <v>0</v>
      </c>
      <c r="P15" s="10">
        <v>0</v>
      </c>
      <c r="Q15" s="11">
        <f t="shared" si="4"/>
        <v>0</v>
      </c>
      <c r="R15" s="3"/>
    </row>
    <row r="16" spans="1:18" ht="12.75" customHeight="1">
      <c r="A16" s="5"/>
      <c r="B16" s="6" t="s">
        <v>18</v>
      </c>
      <c r="C16" s="17">
        <v>9121.08489</v>
      </c>
      <c r="D16" s="17">
        <v>9127.91964</v>
      </c>
      <c r="E16" s="10">
        <f t="shared" si="0"/>
        <v>-6.8347499999999854</v>
      </c>
      <c r="F16" s="19">
        <v>8789.87016</v>
      </c>
      <c r="G16" s="19">
        <v>8796.47405</v>
      </c>
      <c r="H16" s="10">
        <f t="shared" si="1"/>
        <v>-6.60389000000032</v>
      </c>
      <c r="I16" s="19">
        <v>331.21473000000003</v>
      </c>
      <c r="J16" s="19">
        <v>331.44559</v>
      </c>
      <c r="K16" s="10">
        <f t="shared" si="2"/>
        <v>-0.2308599999999501</v>
      </c>
      <c r="L16" s="19">
        <v>0</v>
      </c>
      <c r="M16" s="19">
        <v>0</v>
      </c>
      <c r="N16" s="10">
        <f t="shared" si="3"/>
        <v>0</v>
      </c>
      <c r="O16" s="19">
        <v>0</v>
      </c>
      <c r="P16" s="10">
        <v>0</v>
      </c>
      <c r="Q16" s="11">
        <f t="shared" si="4"/>
        <v>0</v>
      </c>
      <c r="R16" s="3"/>
    </row>
    <row r="17" spans="1:18" ht="12.75" customHeight="1">
      <c r="A17" s="5"/>
      <c r="B17" s="6" t="s">
        <v>19</v>
      </c>
      <c r="C17" s="17">
        <v>24763.59592</v>
      </c>
      <c r="D17" s="17">
        <v>25029.458509999997</v>
      </c>
      <c r="E17" s="10">
        <f t="shared" si="0"/>
        <v>-265.862589999997</v>
      </c>
      <c r="F17" s="19">
        <v>22406.11353</v>
      </c>
      <c r="G17" s="19">
        <v>22412.44128</v>
      </c>
      <c r="H17" s="10">
        <f t="shared" si="1"/>
        <v>-6.327750000000378</v>
      </c>
      <c r="I17" s="19">
        <v>314.74938</v>
      </c>
      <c r="J17" s="19">
        <v>314.81563</v>
      </c>
      <c r="K17" s="10">
        <f t="shared" si="2"/>
        <v>-0.06625000000002501</v>
      </c>
      <c r="L17" s="19">
        <v>2042.7330100000001</v>
      </c>
      <c r="M17" s="19">
        <v>2302.2016</v>
      </c>
      <c r="N17" s="10">
        <f t="shared" si="3"/>
        <v>-259.4685899999997</v>
      </c>
      <c r="O17" s="19">
        <v>0</v>
      </c>
      <c r="P17" s="10">
        <v>0</v>
      </c>
      <c r="Q17" s="11">
        <f t="shared" si="4"/>
        <v>0</v>
      </c>
      <c r="R17" s="3"/>
    </row>
    <row r="18" spans="1:18" ht="12.75" customHeight="1">
      <c r="A18" s="5"/>
      <c r="B18" s="6" t="s">
        <v>20</v>
      </c>
      <c r="C18" s="17">
        <v>34841.43732</v>
      </c>
      <c r="D18" s="17">
        <v>34835.7198</v>
      </c>
      <c r="E18" s="10">
        <f t="shared" si="0"/>
        <v>5.717519999998331</v>
      </c>
      <c r="F18" s="19">
        <v>34622.475510000004</v>
      </c>
      <c r="G18" s="19">
        <v>34619.61499</v>
      </c>
      <c r="H18" s="10">
        <f t="shared" si="1"/>
        <v>2.8605200000019977</v>
      </c>
      <c r="I18" s="19">
        <v>218.96181</v>
      </c>
      <c r="J18" s="19">
        <v>216.10481</v>
      </c>
      <c r="K18" s="10">
        <f t="shared" si="2"/>
        <v>2.8570000000000277</v>
      </c>
      <c r="L18" s="19">
        <v>0</v>
      </c>
      <c r="M18" s="19">
        <v>0</v>
      </c>
      <c r="N18" s="10">
        <f t="shared" si="3"/>
        <v>0</v>
      </c>
      <c r="O18" s="19">
        <v>0</v>
      </c>
      <c r="P18" s="10">
        <v>0</v>
      </c>
      <c r="Q18" s="11">
        <f t="shared" si="4"/>
        <v>0</v>
      </c>
      <c r="R18" s="3"/>
    </row>
    <row r="19" spans="1:18" ht="12.75" customHeight="1">
      <c r="A19" s="5"/>
      <c r="B19" s="6" t="s">
        <v>21</v>
      </c>
      <c r="C19" s="17">
        <v>8122.350409999999</v>
      </c>
      <c r="D19" s="17">
        <v>8117.87708</v>
      </c>
      <c r="E19" s="10">
        <f t="shared" si="0"/>
        <v>4.473329999998896</v>
      </c>
      <c r="F19" s="19">
        <v>6855.14185</v>
      </c>
      <c r="G19" s="19">
        <v>6854.99857</v>
      </c>
      <c r="H19" s="10">
        <f t="shared" si="1"/>
        <v>0.14328000000023167</v>
      </c>
      <c r="I19" s="19">
        <v>1267.20856</v>
      </c>
      <c r="J19" s="19">
        <v>1262.87851</v>
      </c>
      <c r="K19" s="10">
        <f t="shared" si="2"/>
        <v>4.330050000000028</v>
      </c>
      <c r="L19" s="19">
        <v>0</v>
      </c>
      <c r="M19" s="19">
        <v>0</v>
      </c>
      <c r="N19" s="10">
        <f t="shared" si="3"/>
        <v>0</v>
      </c>
      <c r="O19" s="19">
        <v>0</v>
      </c>
      <c r="P19" s="10">
        <v>0</v>
      </c>
      <c r="Q19" s="11">
        <f t="shared" si="4"/>
        <v>0</v>
      </c>
      <c r="R19" s="3"/>
    </row>
    <row r="20" spans="1:18" ht="12.75" customHeight="1">
      <c r="A20" s="5"/>
      <c r="B20" s="6" t="s">
        <v>22</v>
      </c>
      <c r="C20" s="17">
        <v>10078.579409999998</v>
      </c>
      <c r="D20" s="17">
        <v>10076.10752</v>
      </c>
      <c r="E20" s="10">
        <f t="shared" si="0"/>
        <v>2.4718899999988935</v>
      </c>
      <c r="F20" s="19">
        <v>9902.64985</v>
      </c>
      <c r="G20" s="19">
        <v>9899.105529999999</v>
      </c>
      <c r="H20" s="10">
        <f t="shared" si="1"/>
        <v>3.54432000000088</v>
      </c>
      <c r="I20" s="19">
        <v>175.92955999999998</v>
      </c>
      <c r="J20" s="19">
        <v>177.00198999999998</v>
      </c>
      <c r="K20" s="10">
        <f t="shared" si="2"/>
        <v>-1.072429999999997</v>
      </c>
      <c r="L20" s="19">
        <v>0</v>
      </c>
      <c r="M20" s="19">
        <v>0</v>
      </c>
      <c r="N20" s="10">
        <f t="shared" si="3"/>
        <v>0</v>
      </c>
      <c r="O20" s="19">
        <v>0</v>
      </c>
      <c r="P20" s="10">
        <v>0</v>
      </c>
      <c r="Q20" s="11">
        <f t="shared" si="4"/>
        <v>0</v>
      </c>
      <c r="R20" s="3"/>
    </row>
    <row r="21" spans="1:18" ht="12.75" customHeight="1">
      <c r="A21" s="5"/>
      <c r="B21" s="6" t="s">
        <v>23</v>
      </c>
      <c r="C21" s="17">
        <v>21643.81857</v>
      </c>
      <c r="D21" s="17">
        <v>21625.68382</v>
      </c>
      <c r="E21" s="10">
        <f t="shared" si="0"/>
        <v>18.134750000001077</v>
      </c>
      <c r="F21" s="19">
        <v>21460.79917</v>
      </c>
      <c r="G21" s="19">
        <v>21442.617899999997</v>
      </c>
      <c r="H21" s="10">
        <f t="shared" si="1"/>
        <v>18.18127000000095</v>
      </c>
      <c r="I21" s="19">
        <v>183.0194</v>
      </c>
      <c r="J21" s="19">
        <v>183.06592</v>
      </c>
      <c r="K21" s="10">
        <f t="shared" si="2"/>
        <v>-0.046520000000015216</v>
      </c>
      <c r="L21" s="19">
        <v>0</v>
      </c>
      <c r="M21" s="19">
        <v>0</v>
      </c>
      <c r="N21" s="10">
        <f t="shared" si="3"/>
        <v>0</v>
      </c>
      <c r="O21" s="19">
        <v>0</v>
      </c>
      <c r="P21" s="10">
        <v>0</v>
      </c>
      <c r="Q21" s="11">
        <f t="shared" si="4"/>
        <v>0</v>
      </c>
      <c r="R21" s="3"/>
    </row>
    <row r="22" spans="1:18" ht="12.75" customHeight="1">
      <c r="A22" s="5"/>
      <c r="B22" s="6" t="s">
        <v>24</v>
      </c>
      <c r="C22" s="17">
        <v>7801.205030000001</v>
      </c>
      <c r="D22" s="17">
        <v>7795.771349999999</v>
      </c>
      <c r="E22" s="10">
        <f t="shared" si="0"/>
        <v>5.433680000001914</v>
      </c>
      <c r="F22" s="19">
        <v>6854.74359</v>
      </c>
      <c r="G22" s="19">
        <v>6849.309719999999</v>
      </c>
      <c r="H22" s="10">
        <f t="shared" si="1"/>
        <v>5.433870000000752</v>
      </c>
      <c r="I22" s="19">
        <v>946.46144</v>
      </c>
      <c r="J22" s="19">
        <v>946.46163</v>
      </c>
      <c r="K22" s="10">
        <f t="shared" si="2"/>
        <v>-0.00018999999997504347</v>
      </c>
      <c r="L22" s="19">
        <v>0</v>
      </c>
      <c r="M22" s="19">
        <v>0</v>
      </c>
      <c r="N22" s="10">
        <f t="shared" si="3"/>
        <v>0</v>
      </c>
      <c r="O22" s="19">
        <v>0</v>
      </c>
      <c r="P22" s="10">
        <v>0</v>
      </c>
      <c r="Q22" s="11">
        <f t="shared" si="4"/>
        <v>0</v>
      </c>
      <c r="R22" s="3"/>
    </row>
    <row r="23" spans="1:18" ht="12.75" customHeight="1">
      <c r="A23" s="5" t="s">
        <v>11</v>
      </c>
      <c r="B23" s="6" t="s">
        <v>25</v>
      </c>
      <c r="C23" s="17">
        <v>9558.78802</v>
      </c>
      <c r="D23" s="17">
        <v>9561.74163</v>
      </c>
      <c r="E23" s="10">
        <f t="shared" si="0"/>
        <v>-2.953610000000481</v>
      </c>
      <c r="F23" s="19">
        <v>8740.52859</v>
      </c>
      <c r="G23" s="19">
        <v>8764.81266</v>
      </c>
      <c r="H23" s="10">
        <f t="shared" si="1"/>
        <v>-24.2840699999997</v>
      </c>
      <c r="I23" s="19">
        <v>203.66786000000002</v>
      </c>
      <c r="J23" s="19">
        <v>203.24414000000002</v>
      </c>
      <c r="K23" s="10">
        <f t="shared" si="2"/>
        <v>0.423720000000003</v>
      </c>
      <c r="L23" s="19">
        <v>614.59157</v>
      </c>
      <c r="M23" s="19">
        <v>593.68483</v>
      </c>
      <c r="N23" s="10">
        <f t="shared" si="3"/>
        <v>20.906740000000013</v>
      </c>
      <c r="O23" s="19">
        <v>0</v>
      </c>
      <c r="P23" s="10">
        <v>0</v>
      </c>
      <c r="Q23" s="11">
        <f t="shared" si="4"/>
        <v>0</v>
      </c>
      <c r="R23" s="3"/>
    </row>
    <row r="24" spans="1:18" ht="12.75" customHeight="1">
      <c r="A24" s="5"/>
      <c r="B24" s="6" t="s">
        <v>26</v>
      </c>
      <c r="C24" s="17">
        <v>5382.18765</v>
      </c>
      <c r="D24" s="17">
        <v>5390.8922999999995</v>
      </c>
      <c r="E24" s="10">
        <f t="shared" si="0"/>
        <v>-8.704649999999674</v>
      </c>
      <c r="F24" s="19">
        <v>4504.72979</v>
      </c>
      <c r="G24" s="19">
        <v>4513.85676</v>
      </c>
      <c r="H24" s="10">
        <f t="shared" si="1"/>
        <v>-9.126969999999346</v>
      </c>
      <c r="I24" s="19">
        <v>160.402</v>
      </c>
      <c r="J24" s="19">
        <v>160.41518</v>
      </c>
      <c r="K24" s="10">
        <f t="shared" si="2"/>
        <v>-0.01318000000000552</v>
      </c>
      <c r="L24" s="19">
        <v>717.0558599999999</v>
      </c>
      <c r="M24" s="19">
        <v>716.62036</v>
      </c>
      <c r="N24" s="10">
        <f t="shared" si="3"/>
        <v>0.4354999999999336</v>
      </c>
      <c r="O24" s="19">
        <v>0</v>
      </c>
      <c r="P24" s="10">
        <v>0</v>
      </c>
      <c r="Q24" s="11">
        <f t="shared" si="4"/>
        <v>0</v>
      </c>
      <c r="R24" s="3"/>
    </row>
    <row r="25" spans="1:18" ht="12.75" customHeight="1">
      <c r="A25" s="5"/>
      <c r="B25" s="6" t="s">
        <v>27</v>
      </c>
      <c r="C25" s="17">
        <v>18067.577839999998</v>
      </c>
      <c r="D25" s="17">
        <v>18064.7395</v>
      </c>
      <c r="E25" s="10">
        <f t="shared" si="0"/>
        <v>2.838339999998425</v>
      </c>
      <c r="F25" s="19">
        <v>16589.66342</v>
      </c>
      <c r="G25" s="19">
        <v>16586.44891</v>
      </c>
      <c r="H25" s="10">
        <f t="shared" si="1"/>
        <v>3.21451000000161</v>
      </c>
      <c r="I25" s="19">
        <v>157.26006</v>
      </c>
      <c r="J25" s="19">
        <v>157.75826</v>
      </c>
      <c r="K25" s="10">
        <f t="shared" si="2"/>
        <v>-0.4981999999999971</v>
      </c>
      <c r="L25" s="19">
        <v>1320.65436</v>
      </c>
      <c r="M25" s="19">
        <v>1320.53233</v>
      </c>
      <c r="N25" s="10">
        <f t="shared" si="3"/>
        <v>0.1220299999999952</v>
      </c>
      <c r="O25" s="19">
        <v>0</v>
      </c>
      <c r="P25" s="10">
        <v>0</v>
      </c>
      <c r="Q25" s="11">
        <f t="shared" si="4"/>
        <v>0</v>
      </c>
      <c r="R25" s="3"/>
    </row>
    <row r="26" spans="1:18" ht="12.75" customHeight="1">
      <c r="A26" s="5"/>
      <c r="B26" s="6" t="s">
        <v>28</v>
      </c>
      <c r="C26" s="17">
        <v>28501.65967</v>
      </c>
      <c r="D26" s="17">
        <v>28470.404300000002</v>
      </c>
      <c r="E26" s="10">
        <f t="shared" si="0"/>
        <v>31.255369999998948</v>
      </c>
      <c r="F26" s="19">
        <v>28430.95196</v>
      </c>
      <c r="G26" s="19">
        <v>28399.70936</v>
      </c>
      <c r="H26" s="10">
        <f t="shared" si="1"/>
        <v>31.242599999997765</v>
      </c>
      <c r="I26" s="19">
        <v>70.70771</v>
      </c>
      <c r="J26" s="19">
        <v>70.69494</v>
      </c>
      <c r="K26" s="10">
        <f t="shared" si="2"/>
        <v>0.012770000000003279</v>
      </c>
      <c r="L26" s="19">
        <v>0</v>
      </c>
      <c r="M26" s="19">
        <v>0</v>
      </c>
      <c r="N26" s="10">
        <f t="shared" si="3"/>
        <v>0</v>
      </c>
      <c r="O26" s="19">
        <v>0</v>
      </c>
      <c r="P26" s="10">
        <v>0</v>
      </c>
      <c r="Q26" s="11">
        <f t="shared" si="4"/>
        <v>0</v>
      </c>
      <c r="R26" s="3"/>
    </row>
    <row r="27" spans="1:18" ht="12.75" customHeight="1">
      <c r="A27" s="5"/>
      <c r="B27" s="6" t="s">
        <v>29</v>
      </c>
      <c r="C27" s="17">
        <v>27345.570480000002</v>
      </c>
      <c r="D27" s="17">
        <v>27335.26257</v>
      </c>
      <c r="E27" s="10">
        <f t="shared" si="0"/>
        <v>10.307910000003176</v>
      </c>
      <c r="F27" s="19">
        <v>25075.38466</v>
      </c>
      <c r="G27" s="19">
        <v>25065.440990000003</v>
      </c>
      <c r="H27" s="10">
        <f t="shared" si="1"/>
        <v>9.943669999996928</v>
      </c>
      <c r="I27" s="19">
        <v>354.67861</v>
      </c>
      <c r="J27" s="19">
        <v>354.42733</v>
      </c>
      <c r="K27" s="10">
        <f t="shared" si="2"/>
        <v>0.2512800000000084</v>
      </c>
      <c r="L27" s="19">
        <v>1915.50721</v>
      </c>
      <c r="M27" s="19">
        <v>1915.3942499999998</v>
      </c>
      <c r="N27" s="10">
        <f t="shared" si="3"/>
        <v>0.11296000000015738</v>
      </c>
      <c r="O27" s="19">
        <v>0</v>
      </c>
      <c r="P27" s="10">
        <v>0</v>
      </c>
      <c r="Q27" s="11">
        <f t="shared" si="4"/>
        <v>0</v>
      </c>
      <c r="R27" s="3"/>
    </row>
    <row r="28" spans="1:18" ht="12.75" customHeight="1">
      <c r="A28" s="5"/>
      <c r="B28" s="6" t="s">
        <v>30</v>
      </c>
      <c r="C28" s="17">
        <v>16589.306370000002</v>
      </c>
      <c r="D28" s="17">
        <v>16587.75155</v>
      </c>
      <c r="E28" s="10">
        <f t="shared" si="0"/>
        <v>1.5548200000012002</v>
      </c>
      <c r="F28" s="19">
        <v>15628.81895</v>
      </c>
      <c r="G28" s="19">
        <v>15627.14342</v>
      </c>
      <c r="H28" s="10">
        <f t="shared" si="1"/>
        <v>1.6755300000004354</v>
      </c>
      <c r="I28" s="19">
        <v>410.32567</v>
      </c>
      <c r="J28" s="19">
        <v>410.34108000000003</v>
      </c>
      <c r="K28" s="10">
        <f t="shared" si="2"/>
        <v>-0.015410000000031232</v>
      </c>
      <c r="L28" s="19">
        <v>550.16175</v>
      </c>
      <c r="M28" s="19">
        <v>550.2670499999999</v>
      </c>
      <c r="N28" s="10">
        <f t="shared" si="3"/>
        <v>-0.10529999999994288</v>
      </c>
      <c r="O28" s="19">
        <v>0</v>
      </c>
      <c r="P28" s="10">
        <v>0</v>
      </c>
      <c r="Q28" s="11">
        <f t="shared" si="4"/>
        <v>0</v>
      </c>
      <c r="R28" s="3"/>
    </row>
    <row r="29" spans="1:18" ht="12.75" customHeight="1">
      <c r="A29" s="5"/>
      <c r="B29" s="29" t="s">
        <v>31</v>
      </c>
      <c r="C29" s="18">
        <v>23116.52478</v>
      </c>
      <c r="D29" s="18">
        <v>23333.86869</v>
      </c>
      <c r="E29" s="12">
        <f t="shared" si="0"/>
        <v>-217.3439099999996</v>
      </c>
      <c r="F29" s="19">
        <v>21932.81622</v>
      </c>
      <c r="G29" s="19">
        <v>21934.63974</v>
      </c>
      <c r="H29" s="10">
        <f t="shared" si="1"/>
        <v>-1.8235199999980978</v>
      </c>
      <c r="I29" s="19">
        <v>339.7062</v>
      </c>
      <c r="J29" s="19">
        <v>338.49394</v>
      </c>
      <c r="K29" s="10">
        <f t="shared" si="2"/>
        <v>1.2122600000000148</v>
      </c>
      <c r="L29" s="19">
        <v>844.00236</v>
      </c>
      <c r="M29" s="19">
        <v>1060.73501</v>
      </c>
      <c r="N29" s="10">
        <f t="shared" si="3"/>
        <v>-216.73265000000015</v>
      </c>
      <c r="O29" s="19">
        <v>0</v>
      </c>
      <c r="P29" s="12">
        <v>0</v>
      </c>
      <c r="Q29" s="11">
        <f t="shared" si="4"/>
        <v>0</v>
      </c>
      <c r="R29" s="3"/>
    </row>
    <row r="30" spans="1:18" ht="12.75" customHeight="1">
      <c r="A30" s="13"/>
      <c r="B30" s="13" t="s">
        <v>3</v>
      </c>
      <c r="C30" s="30">
        <f>SUM(C7:C29)</f>
        <v>314232.14</v>
      </c>
      <c r="D30" s="15">
        <f>SUM(D7:D29)</f>
        <v>315885.43464999995</v>
      </c>
      <c r="E30" s="15">
        <f>C30-D30</f>
        <v>-1653.294649999938</v>
      </c>
      <c r="F30" s="15">
        <f>SUM(F7:F29)</f>
        <v>280051.89497</v>
      </c>
      <c r="G30" s="15">
        <f>SUM(G7:G29)</f>
        <v>280077.00756</v>
      </c>
      <c r="H30" s="15">
        <f>F30-G30</f>
        <v>-25.11258999997517</v>
      </c>
      <c r="I30" s="15">
        <f>SUM(I7:I29)</f>
        <v>20194.98058</v>
      </c>
      <c r="J30" s="15">
        <f>SUM(J7:J29)</f>
        <v>20157.418410000002</v>
      </c>
      <c r="K30" s="15">
        <f>I30-J30</f>
        <v>37.56216999999742</v>
      </c>
      <c r="L30" s="15">
        <f>SUM(L7:L29)</f>
        <v>13985.26445</v>
      </c>
      <c r="M30" s="15">
        <f>SUM(M7:M29)</f>
        <v>15651.00868</v>
      </c>
      <c r="N30" s="15">
        <f>L30-M30</f>
        <v>-1665.7442300000002</v>
      </c>
      <c r="O30" s="15">
        <f>SUM(O7:O29)</f>
        <v>0</v>
      </c>
      <c r="P30" s="15">
        <f>SUM(P7:P29)</f>
        <v>0</v>
      </c>
      <c r="Q30" s="16">
        <f>O30-P30</f>
        <v>0</v>
      </c>
      <c r="R30" s="3"/>
    </row>
    <row r="31" spans="1:18" ht="12.75" customHeight="1">
      <c r="A31" s="5"/>
      <c r="B31" s="6" t="s">
        <v>32</v>
      </c>
      <c r="C31" s="7">
        <v>38567.61389</v>
      </c>
      <c r="D31" s="7">
        <v>38412.95208</v>
      </c>
      <c r="E31" s="10">
        <f>C31-D31</f>
        <v>154.66180999999779</v>
      </c>
      <c r="F31" s="19">
        <v>31978.25928</v>
      </c>
      <c r="G31" s="19">
        <v>31851.68609</v>
      </c>
      <c r="H31" s="10">
        <f>F31-G31</f>
        <v>126.57318999999916</v>
      </c>
      <c r="I31" s="19">
        <v>596.25436</v>
      </c>
      <c r="J31" s="19">
        <v>594.4772800000001</v>
      </c>
      <c r="K31" s="10">
        <f>I31-J31</f>
        <v>1.7770799999999554</v>
      </c>
      <c r="L31" s="19">
        <v>1508.88813</v>
      </c>
      <c r="M31" s="19">
        <v>1466.8905</v>
      </c>
      <c r="N31" s="10">
        <f>L31-M31</f>
        <v>41.99763000000007</v>
      </c>
      <c r="O31" s="19">
        <v>4484.21212</v>
      </c>
      <c r="P31" s="19">
        <v>4499.89821</v>
      </c>
      <c r="Q31" s="9">
        <f>O31-P31</f>
        <v>-15.68609000000015</v>
      </c>
      <c r="R31" s="3"/>
    </row>
    <row r="32" spans="1:18" ht="12.75" customHeight="1">
      <c r="A32" s="5"/>
      <c r="B32" s="6" t="s">
        <v>33</v>
      </c>
      <c r="C32" s="7">
        <v>10867.70762</v>
      </c>
      <c r="D32" s="7">
        <v>10833.089339999999</v>
      </c>
      <c r="E32" s="10">
        <f>C32-D32</f>
        <v>34.618280000000595</v>
      </c>
      <c r="F32" s="19">
        <v>9060.66876</v>
      </c>
      <c r="G32" s="19">
        <v>9025.72176</v>
      </c>
      <c r="H32" s="10">
        <f aca="true" t="shared" si="5" ref="H32:H64">F32-G32</f>
        <v>34.947000000000116</v>
      </c>
      <c r="I32" s="19">
        <v>709.5652299999999</v>
      </c>
      <c r="J32" s="19">
        <v>709.89395</v>
      </c>
      <c r="K32" s="10">
        <f aca="true" t="shared" si="6" ref="K32:K56">I32-J32</f>
        <v>-0.3287200000000894</v>
      </c>
      <c r="L32" s="19">
        <v>1097.47363</v>
      </c>
      <c r="M32" s="19">
        <v>1097.47363</v>
      </c>
      <c r="N32" s="10">
        <f aca="true" t="shared" si="7" ref="N32:N64">L32-M32</f>
        <v>0</v>
      </c>
      <c r="O32" s="19">
        <v>0</v>
      </c>
      <c r="P32" s="19">
        <v>0</v>
      </c>
      <c r="Q32" s="11">
        <f aca="true" t="shared" si="8" ref="Q32:Q56">O32-P32</f>
        <v>0</v>
      </c>
      <c r="R32" s="3"/>
    </row>
    <row r="33" spans="1:18" ht="12.75" customHeight="1">
      <c r="A33" s="5"/>
      <c r="B33" s="6" t="s">
        <v>34</v>
      </c>
      <c r="C33" s="7">
        <v>6325.10397</v>
      </c>
      <c r="D33" s="7">
        <v>6318.324949999999</v>
      </c>
      <c r="E33" s="10">
        <f aca="true" t="shared" si="9" ref="E33:E64">C33-D33</f>
        <v>6.779020000000855</v>
      </c>
      <c r="F33" s="19">
        <v>5535.17983</v>
      </c>
      <c r="G33" s="19">
        <v>5528.22293</v>
      </c>
      <c r="H33" s="10">
        <f t="shared" si="5"/>
        <v>6.956900000000132</v>
      </c>
      <c r="I33" s="19">
        <v>612.79696</v>
      </c>
      <c r="J33" s="19">
        <v>612.9748400000001</v>
      </c>
      <c r="K33" s="10">
        <f t="shared" si="6"/>
        <v>-0.17788000000007287</v>
      </c>
      <c r="L33" s="19">
        <v>177.12717999999998</v>
      </c>
      <c r="M33" s="19">
        <v>177.12717999999998</v>
      </c>
      <c r="N33" s="10">
        <f t="shared" si="7"/>
        <v>0</v>
      </c>
      <c r="O33" s="19">
        <v>0</v>
      </c>
      <c r="P33" s="19">
        <v>0</v>
      </c>
      <c r="Q33" s="11">
        <f t="shared" si="8"/>
        <v>0</v>
      </c>
      <c r="R33" s="3"/>
    </row>
    <row r="34" spans="1:18" ht="12.75" customHeight="1">
      <c r="A34" s="5"/>
      <c r="B34" s="6" t="s">
        <v>35</v>
      </c>
      <c r="C34" s="7">
        <v>8704.574630000001</v>
      </c>
      <c r="D34" s="7">
        <v>8672.40594</v>
      </c>
      <c r="E34" s="10">
        <f t="shared" si="9"/>
        <v>32.168690000000424</v>
      </c>
      <c r="F34" s="19">
        <v>8091.12801</v>
      </c>
      <c r="G34" s="19">
        <v>8059.283539999999</v>
      </c>
      <c r="H34" s="10">
        <f t="shared" si="5"/>
        <v>31.84447000000091</v>
      </c>
      <c r="I34" s="19">
        <v>310.4722</v>
      </c>
      <c r="J34" s="19">
        <v>309.89096</v>
      </c>
      <c r="K34" s="10">
        <f t="shared" si="6"/>
        <v>0.5812399999999798</v>
      </c>
      <c r="L34" s="19">
        <v>295.71599</v>
      </c>
      <c r="M34" s="19">
        <v>296.1056</v>
      </c>
      <c r="N34" s="10">
        <f t="shared" si="7"/>
        <v>-0.3896100000000047</v>
      </c>
      <c r="O34" s="19">
        <v>7.25843</v>
      </c>
      <c r="P34" s="19">
        <v>7.12584</v>
      </c>
      <c r="Q34" s="11">
        <f t="shared" si="8"/>
        <v>0.13258999999999954</v>
      </c>
      <c r="R34" s="3"/>
    </row>
    <row r="35" spans="1:18" ht="12.75" customHeight="1">
      <c r="A35" s="5"/>
      <c r="B35" s="6" t="s">
        <v>36</v>
      </c>
      <c r="C35" s="7">
        <v>12670.07397000003</v>
      </c>
      <c r="D35" s="7">
        <v>12629.20385000003</v>
      </c>
      <c r="E35" s="10">
        <f t="shared" si="9"/>
        <v>40.87011999999959</v>
      </c>
      <c r="F35" s="19">
        <v>10204.40642000003</v>
      </c>
      <c r="G35" s="19">
        <v>10163.33442000003</v>
      </c>
      <c r="H35" s="10">
        <f t="shared" si="5"/>
        <v>41.072000000000116</v>
      </c>
      <c r="I35" s="19">
        <v>182.94834</v>
      </c>
      <c r="J35" s="19">
        <v>182.69352999999998</v>
      </c>
      <c r="K35" s="10">
        <f t="shared" si="6"/>
        <v>0.2548100000000204</v>
      </c>
      <c r="L35" s="19">
        <v>1206.91925</v>
      </c>
      <c r="M35" s="19">
        <v>1206.91904</v>
      </c>
      <c r="N35" s="10">
        <f t="shared" si="7"/>
        <v>0.00020999999992454832</v>
      </c>
      <c r="O35" s="19">
        <v>1075.79996</v>
      </c>
      <c r="P35" s="19">
        <v>1076.25686</v>
      </c>
      <c r="Q35" s="11">
        <f t="shared" si="8"/>
        <v>-0.45689999999990505</v>
      </c>
      <c r="R35" s="3"/>
    </row>
    <row r="36" spans="1:18" ht="12.75" customHeight="1">
      <c r="A36" s="5"/>
      <c r="B36" s="6" t="s">
        <v>37</v>
      </c>
      <c r="C36" s="7">
        <v>13007.20246</v>
      </c>
      <c r="D36" s="7">
        <v>12971.70983</v>
      </c>
      <c r="E36" s="10">
        <f t="shared" si="9"/>
        <v>35.492630000000645</v>
      </c>
      <c r="F36" s="19">
        <v>10633.45156</v>
      </c>
      <c r="G36" s="19">
        <v>10601.98084</v>
      </c>
      <c r="H36" s="10">
        <f t="shared" si="5"/>
        <v>31.470719999999346</v>
      </c>
      <c r="I36" s="19">
        <v>298.59524</v>
      </c>
      <c r="J36" s="19">
        <v>298.55181</v>
      </c>
      <c r="K36" s="10">
        <f t="shared" si="6"/>
        <v>0.043430000000000746</v>
      </c>
      <c r="L36" s="19">
        <v>2075.15566</v>
      </c>
      <c r="M36" s="19">
        <v>2071.17718</v>
      </c>
      <c r="N36" s="10">
        <f t="shared" si="7"/>
        <v>3.978479999999763</v>
      </c>
      <c r="O36" s="19">
        <v>0</v>
      </c>
      <c r="P36" s="19">
        <v>0</v>
      </c>
      <c r="Q36" s="11">
        <f t="shared" si="8"/>
        <v>0</v>
      </c>
      <c r="R36" s="3"/>
    </row>
    <row r="37" spans="1:18" ht="12.75" customHeight="1">
      <c r="A37" s="5"/>
      <c r="B37" s="6" t="s">
        <v>38</v>
      </c>
      <c r="C37" s="7">
        <v>7580.80813</v>
      </c>
      <c r="D37" s="7">
        <v>7628.56632</v>
      </c>
      <c r="E37" s="10">
        <f t="shared" si="9"/>
        <v>-47.75818999999956</v>
      </c>
      <c r="F37" s="19">
        <v>5914.8189600000005</v>
      </c>
      <c r="G37" s="19">
        <v>5909.53644</v>
      </c>
      <c r="H37" s="10">
        <f t="shared" si="5"/>
        <v>5.282520000000659</v>
      </c>
      <c r="I37" s="19">
        <v>511.32794</v>
      </c>
      <c r="J37" s="19">
        <v>511.32641</v>
      </c>
      <c r="K37" s="10">
        <f t="shared" si="6"/>
        <v>0.0015300000000024738</v>
      </c>
      <c r="L37" s="19">
        <v>1154.66123</v>
      </c>
      <c r="M37" s="19">
        <v>1207.70347</v>
      </c>
      <c r="N37" s="10">
        <f t="shared" si="7"/>
        <v>-53.04223999999999</v>
      </c>
      <c r="O37" s="19">
        <v>0</v>
      </c>
      <c r="P37" s="19">
        <v>0</v>
      </c>
      <c r="Q37" s="11">
        <f t="shared" si="8"/>
        <v>0</v>
      </c>
      <c r="R37" s="3"/>
    </row>
    <row r="38" spans="1:18" ht="12.75" customHeight="1">
      <c r="A38" s="5" t="s">
        <v>4</v>
      </c>
      <c r="B38" s="6" t="s">
        <v>39</v>
      </c>
      <c r="C38" s="7">
        <v>10260.053769999999</v>
      </c>
      <c r="D38" s="7">
        <v>10225.476760000001</v>
      </c>
      <c r="E38" s="10">
        <f t="shared" si="9"/>
        <v>34.577009999997244</v>
      </c>
      <c r="F38" s="19">
        <v>9713.726</v>
      </c>
      <c r="G38" s="19">
        <v>9682.91381</v>
      </c>
      <c r="H38" s="10">
        <f t="shared" si="5"/>
        <v>30.812190000000555</v>
      </c>
      <c r="I38" s="19">
        <v>301.51758</v>
      </c>
      <c r="J38" s="19">
        <v>297.16715999999997</v>
      </c>
      <c r="K38" s="10">
        <f t="shared" si="6"/>
        <v>4.350420000000042</v>
      </c>
      <c r="L38" s="19">
        <v>244.67871</v>
      </c>
      <c r="M38" s="19">
        <v>244.66171000000003</v>
      </c>
      <c r="N38" s="10">
        <f t="shared" si="7"/>
        <v>0.016999999999967486</v>
      </c>
      <c r="O38" s="19">
        <v>0.13148</v>
      </c>
      <c r="P38" s="19">
        <v>0.73408</v>
      </c>
      <c r="Q38" s="11">
        <f t="shared" si="8"/>
        <v>-0.6025999999999999</v>
      </c>
      <c r="R38" s="3"/>
    </row>
    <row r="39" spans="1:18" ht="12.75" customHeight="1">
      <c r="A39" s="5"/>
      <c r="B39" s="6" t="s">
        <v>40</v>
      </c>
      <c r="C39" s="7">
        <v>28474.749509999998</v>
      </c>
      <c r="D39" s="7">
        <v>28364.996600000002</v>
      </c>
      <c r="E39" s="10">
        <f t="shared" si="9"/>
        <v>109.75290999999561</v>
      </c>
      <c r="F39" s="19">
        <v>26511.809149999997</v>
      </c>
      <c r="G39" s="19">
        <v>26398.480020000003</v>
      </c>
      <c r="H39" s="10">
        <f t="shared" si="5"/>
        <v>113.32912999999462</v>
      </c>
      <c r="I39" s="19">
        <v>683.64692</v>
      </c>
      <c r="J39" s="19">
        <v>681.34689</v>
      </c>
      <c r="K39" s="10">
        <f t="shared" si="6"/>
        <v>2.3000299999999925</v>
      </c>
      <c r="L39" s="19">
        <v>578.94196</v>
      </c>
      <c r="M39" s="19">
        <v>578.44417</v>
      </c>
      <c r="N39" s="10">
        <f t="shared" si="7"/>
        <v>0.49779000000000906</v>
      </c>
      <c r="O39" s="19">
        <v>700.35148</v>
      </c>
      <c r="P39" s="19">
        <v>706.72552</v>
      </c>
      <c r="Q39" s="11">
        <f t="shared" si="8"/>
        <v>-6.374039999999923</v>
      </c>
      <c r="R39" s="3"/>
    </row>
    <row r="40" spans="1:18" ht="12.75" customHeight="1">
      <c r="A40" s="5"/>
      <c r="B40" s="6" t="s">
        <v>41</v>
      </c>
      <c r="C40" s="7">
        <v>5778.26172</v>
      </c>
      <c r="D40" s="7">
        <v>5753.22914</v>
      </c>
      <c r="E40" s="10">
        <f t="shared" si="9"/>
        <v>25.032580000000053</v>
      </c>
      <c r="F40" s="19">
        <v>5583.738420000001</v>
      </c>
      <c r="G40" s="19">
        <v>5573.92771</v>
      </c>
      <c r="H40" s="10">
        <f t="shared" si="5"/>
        <v>9.810710000000654</v>
      </c>
      <c r="I40" s="19">
        <v>188.03966</v>
      </c>
      <c r="J40" s="19">
        <v>172.81779</v>
      </c>
      <c r="K40" s="10">
        <f t="shared" si="6"/>
        <v>15.221869999999996</v>
      </c>
      <c r="L40" s="19">
        <v>6.48364</v>
      </c>
      <c r="M40" s="19">
        <v>6.48364</v>
      </c>
      <c r="N40" s="10">
        <f t="shared" si="7"/>
        <v>0</v>
      </c>
      <c r="O40" s="19">
        <v>0</v>
      </c>
      <c r="P40" s="19">
        <v>0</v>
      </c>
      <c r="Q40" s="11">
        <f t="shared" si="8"/>
        <v>0</v>
      </c>
      <c r="R40" s="3"/>
    </row>
    <row r="41" spans="1:18" ht="12.75" customHeight="1">
      <c r="A41" s="5"/>
      <c r="B41" s="6" t="s">
        <v>42</v>
      </c>
      <c r="C41" s="7">
        <v>10323.066009999999</v>
      </c>
      <c r="D41" s="7">
        <v>10302.025300000001</v>
      </c>
      <c r="E41" s="10">
        <f t="shared" si="9"/>
        <v>21.04070999999749</v>
      </c>
      <c r="F41" s="19">
        <v>9368.86146</v>
      </c>
      <c r="G41" s="19">
        <v>9347.64352</v>
      </c>
      <c r="H41" s="10">
        <f t="shared" si="5"/>
        <v>21.217940000000453</v>
      </c>
      <c r="I41" s="19">
        <v>255.8013</v>
      </c>
      <c r="J41" s="19">
        <v>255.93133</v>
      </c>
      <c r="K41" s="10">
        <f t="shared" si="6"/>
        <v>-0.13003000000000497</v>
      </c>
      <c r="L41" s="19">
        <v>698.4032500000001</v>
      </c>
      <c r="M41" s="19">
        <v>698.4504499999999</v>
      </c>
      <c r="N41" s="10">
        <f t="shared" si="7"/>
        <v>-0.047199999999861575</v>
      </c>
      <c r="O41" s="19">
        <v>0</v>
      </c>
      <c r="P41" s="19">
        <v>0</v>
      </c>
      <c r="Q41" s="11">
        <f t="shared" si="8"/>
        <v>0</v>
      </c>
      <c r="R41" s="3"/>
    </row>
    <row r="42" spans="1:18" ht="12.75" customHeight="1">
      <c r="A42" s="5"/>
      <c r="B42" s="6" t="s">
        <v>43</v>
      </c>
      <c r="C42" s="7">
        <v>11335.69484</v>
      </c>
      <c r="D42" s="7">
        <v>11289.9848</v>
      </c>
      <c r="E42" s="10">
        <f t="shared" si="9"/>
        <v>45.710039999999935</v>
      </c>
      <c r="F42" s="19">
        <v>9407.37799</v>
      </c>
      <c r="G42" s="19">
        <v>9364.18899</v>
      </c>
      <c r="H42" s="10">
        <f t="shared" si="5"/>
        <v>43.189000000000306</v>
      </c>
      <c r="I42" s="19">
        <v>114.61518000000001</v>
      </c>
      <c r="J42" s="19">
        <v>114.74105</v>
      </c>
      <c r="K42" s="10">
        <f t="shared" si="6"/>
        <v>-0.12586999999999193</v>
      </c>
      <c r="L42" s="19">
        <v>1813.70167</v>
      </c>
      <c r="M42" s="19">
        <v>1811.05476</v>
      </c>
      <c r="N42" s="10">
        <f t="shared" si="7"/>
        <v>2.6469099999999344</v>
      </c>
      <c r="O42" s="19">
        <v>0</v>
      </c>
      <c r="P42" s="19">
        <v>0</v>
      </c>
      <c r="Q42" s="11">
        <f t="shared" si="8"/>
        <v>0</v>
      </c>
      <c r="R42" s="3"/>
    </row>
    <row r="43" spans="1:18" ht="12.75" customHeight="1">
      <c r="A43" s="5"/>
      <c r="B43" s="6" t="s">
        <v>44</v>
      </c>
      <c r="C43" s="7">
        <v>7778.08236</v>
      </c>
      <c r="D43" s="7">
        <v>7747.196319999999</v>
      </c>
      <c r="E43" s="10">
        <f t="shared" si="9"/>
        <v>30.88604000000123</v>
      </c>
      <c r="F43" s="19">
        <v>7126.83363</v>
      </c>
      <c r="G43" s="19">
        <v>7099.12557</v>
      </c>
      <c r="H43" s="10">
        <f t="shared" si="5"/>
        <v>27.708059999999932</v>
      </c>
      <c r="I43" s="19">
        <v>191.47766000000001</v>
      </c>
      <c r="J43" s="19">
        <v>191.35671</v>
      </c>
      <c r="K43" s="10">
        <f t="shared" si="6"/>
        <v>0.12095000000002187</v>
      </c>
      <c r="L43" s="19">
        <v>459.77107</v>
      </c>
      <c r="M43" s="19">
        <v>456.71404</v>
      </c>
      <c r="N43" s="10">
        <f t="shared" si="7"/>
        <v>3.0570299999999975</v>
      </c>
      <c r="O43" s="19">
        <v>0</v>
      </c>
      <c r="P43" s="19">
        <v>0</v>
      </c>
      <c r="Q43" s="11">
        <f t="shared" si="8"/>
        <v>0</v>
      </c>
      <c r="R43" s="3"/>
    </row>
    <row r="44" spans="1:18" ht="12.75" customHeight="1">
      <c r="A44" s="5"/>
      <c r="B44" s="6" t="s">
        <v>45</v>
      </c>
      <c r="C44" s="7">
        <v>6424.12372</v>
      </c>
      <c r="D44" s="7">
        <v>6410.76091</v>
      </c>
      <c r="E44" s="10">
        <f t="shared" si="9"/>
        <v>13.362809999999627</v>
      </c>
      <c r="F44" s="19">
        <v>6058.77393</v>
      </c>
      <c r="G44" s="19">
        <v>6045.53911</v>
      </c>
      <c r="H44" s="10">
        <f t="shared" si="5"/>
        <v>13.234820000000582</v>
      </c>
      <c r="I44" s="19">
        <v>124.73121</v>
      </c>
      <c r="J44" s="19">
        <v>124.61398</v>
      </c>
      <c r="K44" s="10">
        <f t="shared" si="6"/>
        <v>0.11723000000000638</v>
      </c>
      <c r="L44" s="19">
        <v>240.61858</v>
      </c>
      <c r="M44" s="19">
        <v>240.60782</v>
      </c>
      <c r="N44" s="10">
        <f t="shared" si="7"/>
        <v>0.010760000000004766</v>
      </c>
      <c r="O44" s="19">
        <v>0</v>
      </c>
      <c r="P44" s="19">
        <v>0</v>
      </c>
      <c r="Q44" s="11">
        <f t="shared" si="8"/>
        <v>0</v>
      </c>
      <c r="R44" s="3"/>
    </row>
    <row r="45" spans="1:18" ht="12.75" customHeight="1">
      <c r="A45" s="5"/>
      <c r="B45" s="6" t="s">
        <v>46</v>
      </c>
      <c r="C45" s="7">
        <v>4137.68841</v>
      </c>
      <c r="D45" s="7">
        <v>4135.86041</v>
      </c>
      <c r="E45" s="10">
        <f t="shared" si="9"/>
        <v>1.8279999999995198</v>
      </c>
      <c r="F45" s="19">
        <v>3758.59224</v>
      </c>
      <c r="G45" s="19">
        <v>3756.02543</v>
      </c>
      <c r="H45" s="10">
        <f t="shared" si="5"/>
        <v>2.566809999999805</v>
      </c>
      <c r="I45" s="19">
        <v>174.64335</v>
      </c>
      <c r="J45" s="19">
        <v>175.80855</v>
      </c>
      <c r="K45" s="10">
        <f t="shared" si="6"/>
        <v>-1.1651999999999987</v>
      </c>
      <c r="L45" s="19">
        <v>203.55933</v>
      </c>
      <c r="M45" s="19">
        <v>202.90244</v>
      </c>
      <c r="N45" s="10">
        <f t="shared" si="7"/>
        <v>0.6568899999999758</v>
      </c>
      <c r="O45" s="19">
        <v>0.89349</v>
      </c>
      <c r="P45" s="19">
        <v>1.12399</v>
      </c>
      <c r="Q45" s="11">
        <f t="shared" si="8"/>
        <v>-0.23050000000000004</v>
      </c>
      <c r="R45" s="3"/>
    </row>
    <row r="46" spans="1:18" ht="12.75" customHeight="1">
      <c r="A46" s="5"/>
      <c r="B46" s="6" t="s">
        <v>47</v>
      </c>
      <c r="C46" s="7">
        <v>3625.29504</v>
      </c>
      <c r="D46" s="7">
        <v>3622.13209</v>
      </c>
      <c r="E46" s="10">
        <f t="shared" si="9"/>
        <v>3.16294999999991</v>
      </c>
      <c r="F46" s="19">
        <v>3324.99881</v>
      </c>
      <c r="G46" s="19">
        <v>3321.6604</v>
      </c>
      <c r="H46" s="10">
        <f t="shared" si="5"/>
        <v>3.33840999999984</v>
      </c>
      <c r="I46" s="19">
        <v>185.43297</v>
      </c>
      <c r="J46" s="19">
        <v>185.60843</v>
      </c>
      <c r="K46" s="10">
        <f t="shared" si="6"/>
        <v>-0.17545999999998685</v>
      </c>
      <c r="L46" s="19">
        <v>114.86326</v>
      </c>
      <c r="M46" s="19">
        <v>114.86326</v>
      </c>
      <c r="N46" s="10">
        <f t="shared" si="7"/>
        <v>0</v>
      </c>
      <c r="O46" s="19">
        <v>0</v>
      </c>
      <c r="P46" s="19">
        <v>0</v>
      </c>
      <c r="Q46" s="11">
        <f t="shared" si="8"/>
        <v>0</v>
      </c>
      <c r="R46" s="3"/>
    </row>
    <row r="47" spans="1:18" ht="12.75" customHeight="1">
      <c r="A47" s="5"/>
      <c r="B47" s="6" t="s">
        <v>48</v>
      </c>
      <c r="C47" s="7">
        <v>3450.1936099999994</v>
      </c>
      <c r="D47" s="7">
        <v>3437.60459</v>
      </c>
      <c r="E47" s="10">
        <f t="shared" si="9"/>
        <v>12.589019999999437</v>
      </c>
      <c r="F47" s="19">
        <v>3174.3628999999996</v>
      </c>
      <c r="G47" s="19">
        <v>3159.5750099999996</v>
      </c>
      <c r="H47" s="10">
        <f t="shared" si="5"/>
        <v>14.787890000000061</v>
      </c>
      <c r="I47" s="19">
        <v>167.34944000000002</v>
      </c>
      <c r="J47" s="19">
        <v>169.54831000000001</v>
      </c>
      <c r="K47" s="10">
        <f t="shared" si="6"/>
        <v>-2.1988699999999994</v>
      </c>
      <c r="L47" s="19">
        <v>108.48127</v>
      </c>
      <c r="M47" s="19">
        <v>108.48127</v>
      </c>
      <c r="N47" s="10">
        <f t="shared" si="7"/>
        <v>0</v>
      </c>
      <c r="O47" s="19">
        <v>0</v>
      </c>
      <c r="P47" s="19">
        <v>0</v>
      </c>
      <c r="Q47" s="11">
        <f t="shared" si="8"/>
        <v>0</v>
      </c>
      <c r="R47" s="3"/>
    </row>
    <row r="48" spans="1:18" ht="12.75" customHeight="1">
      <c r="A48" s="5"/>
      <c r="B48" s="6" t="s">
        <v>49</v>
      </c>
      <c r="C48" s="7">
        <v>5195.36287</v>
      </c>
      <c r="D48" s="7">
        <v>5181.7037</v>
      </c>
      <c r="E48" s="10">
        <f t="shared" si="9"/>
        <v>13.659169999999904</v>
      </c>
      <c r="F48" s="19">
        <v>4833.55232</v>
      </c>
      <c r="G48" s="19">
        <v>4820.75412</v>
      </c>
      <c r="H48" s="10">
        <f t="shared" si="5"/>
        <v>12.798200000000179</v>
      </c>
      <c r="I48" s="19">
        <v>148.71718</v>
      </c>
      <c r="J48" s="19">
        <v>148.71615</v>
      </c>
      <c r="K48" s="10">
        <f t="shared" si="6"/>
        <v>0.0010300000000142973</v>
      </c>
      <c r="L48" s="19">
        <v>213.09337</v>
      </c>
      <c r="M48" s="19">
        <v>212.23343</v>
      </c>
      <c r="N48" s="10">
        <f t="shared" si="7"/>
        <v>0.8599399999999946</v>
      </c>
      <c r="O48" s="19">
        <v>0</v>
      </c>
      <c r="P48" s="19">
        <v>0</v>
      </c>
      <c r="Q48" s="11">
        <f t="shared" si="8"/>
        <v>0</v>
      </c>
      <c r="R48" s="3"/>
    </row>
    <row r="49" spans="1:18" ht="12.75" customHeight="1">
      <c r="A49" s="5" t="s">
        <v>11</v>
      </c>
      <c r="B49" s="6" t="s">
        <v>50</v>
      </c>
      <c r="C49" s="7">
        <v>3677.9114799999998</v>
      </c>
      <c r="D49" s="7">
        <v>3635.19298</v>
      </c>
      <c r="E49" s="10">
        <f t="shared" si="9"/>
        <v>42.71849999999995</v>
      </c>
      <c r="F49" s="19">
        <v>3463.63447</v>
      </c>
      <c r="G49" s="19">
        <v>3423.61109</v>
      </c>
      <c r="H49" s="10">
        <f t="shared" si="5"/>
        <v>40.02338000000009</v>
      </c>
      <c r="I49" s="19">
        <v>124.75713999999999</v>
      </c>
      <c r="J49" s="19">
        <v>123.28402</v>
      </c>
      <c r="K49" s="10">
        <f t="shared" si="6"/>
        <v>1.4731199999999944</v>
      </c>
      <c r="L49" s="19">
        <v>88.30887</v>
      </c>
      <c r="M49" s="19">
        <v>88.29787</v>
      </c>
      <c r="N49" s="10">
        <f t="shared" si="7"/>
        <v>0.01099999999999568</v>
      </c>
      <c r="O49" s="19">
        <v>1.211</v>
      </c>
      <c r="P49" s="19">
        <v>0</v>
      </c>
      <c r="Q49" s="11">
        <f t="shared" si="8"/>
        <v>1.211</v>
      </c>
      <c r="R49" s="3"/>
    </row>
    <row r="50" spans="1:18" ht="12.75" customHeight="1">
      <c r="A50" s="5"/>
      <c r="B50" s="6" t="s">
        <v>5</v>
      </c>
      <c r="C50" s="7">
        <v>6743.68328</v>
      </c>
      <c r="D50" s="7">
        <v>6730.4771200000005</v>
      </c>
      <c r="E50" s="10">
        <f t="shared" si="9"/>
        <v>13.206159999999727</v>
      </c>
      <c r="F50" s="19">
        <v>6213.75335</v>
      </c>
      <c r="G50" s="19">
        <v>6200.665800000001</v>
      </c>
      <c r="H50" s="10">
        <f t="shared" si="5"/>
        <v>13.087549999999283</v>
      </c>
      <c r="I50" s="19">
        <v>262.50969</v>
      </c>
      <c r="J50" s="19">
        <v>262.57111</v>
      </c>
      <c r="K50" s="10">
        <f t="shared" si="6"/>
        <v>-0.061419999999998254</v>
      </c>
      <c r="L50" s="19">
        <v>211.94977</v>
      </c>
      <c r="M50" s="19">
        <v>211.76973999999998</v>
      </c>
      <c r="N50" s="10">
        <f t="shared" si="7"/>
        <v>0.18003000000001634</v>
      </c>
      <c r="O50" s="19">
        <v>55.47047</v>
      </c>
      <c r="P50" s="19">
        <v>55.47047</v>
      </c>
      <c r="Q50" s="11">
        <f t="shared" si="8"/>
        <v>0</v>
      </c>
      <c r="R50" s="3"/>
    </row>
    <row r="51" spans="1:18" ht="12.75" customHeight="1">
      <c r="A51" s="5"/>
      <c r="B51" s="6" t="s">
        <v>6</v>
      </c>
      <c r="C51" s="7">
        <v>5456.1087</v>
      </c>
      <c r="D51" s="7">
        <v>5449.80055</v>
      </c>
      <c r="E51" s="10">
        <f t="shared" si="9"/>
        <v>6.308149999999841</v>
      </c>
      <c r="F51" s="19">
        <v>4345.105820000001</v>
      </c>
      <c r="G51" s="19">
        <v>4329.23196</v>
      </c>
      <c r="H51" s="10">
        <f t="shared" si="5"/>
        <v>15.873860000000604</v>
      </c>
      <c r="I51" s="19">
        <v>337.52656</v>
      </c>
      <c r="J51" s="19">
        <v>337.92458</v>
      </c>
      <c r="K51" s="10">
        <f t="shared" si="6"/>
        <v>-0.39801999999997406</v>
      </c>
      <c r="L51" s="19">
        <v>773.22116</v>
      </c>
      <c r="M51" s="19">
        <v>782.3390099999999</v>
      </c>
      <c r="N51" s="10">
        <f t="shared" si="7"/>
        <v>-9.117849999999862</v>
      </c>
      <c r="O51" s="19">
        <v>0.25516</v>
      </c>
      <c r="P51" s="19">
        <v>0.305</v>
      </c>
      <c r="Q51" s="11">
        <f t="shared" si="8"/>
        <v>-0.049839999999999995</v>
      </c>
      <c r="R51" s="3"/>
    </row>
    <row r="52" spans="1:18" ht="12.75" customHeight="1">
      <c r="A52" s="5"/>
      <c r="B52" s="6" t="s">
        <v>51</v>
      </c>
      <c r="C52" s="7">
        <v>8167.62282</v>
      </c>
      <c r="D52" s="7">
        <v>8132.38017</v>
      </c>
      <c r="E52" s="10">
        <f t="shared" si="9"/>
        <v>35.24264999999923</v>
      </c>
      <c r="F52" s="19">
        <v>6997.33087</v>
      </c>
      <c r="G52" s="19">
        <v>6962.08971</v>
      </c>
      <c r="H52" s="10">
        <f t="shared" si="5"/>
        <v>35.24115999999958</v>
      </c>
      <c r="I52" s="19">
        <v>1170.29195</v>
      </c>
      <c r="J52" s="19">
        <v>1170.29046</v>
      </c>
      <c r="K52" s="10">
        <f t="shared" si="6"/>
        <v>0.0014900000001034641</v>
      </c>
      <c r="L52" s="19">
        <v>0</v>
      </c>
      <c r="M52" s="19">
        <v>0</v>
      </c>
      <c r="N52" s="10">
        <f t="shared" si="7"/>
        <v>0</v>
      </c>
      <c r="O52" s="19">
        <v>0</v>
      </c>
      <c r="P52" s="19">
        <v>0</v>
      </c>
      <c r="Q52" s="11">
        <f t="shared" si="8"/>
        <v>0</v>
      </c>
      <c r="R52" s="3"/>
    </row>
    <row r="53" spans="1:18" ht="12.75" customHeight="1">
      <c r="A53" s="5"/>
      <c r="B53" s="6" t="s">
        <v>52</v>
      </c>
      <c r="C53" s="7">
        <v>4958.30729</v>
      </c>
      <c r="D53" s="7">
        <v>4909.531</v>
      </c>
      <c r="E53" s="10">
        <f t="shared" si="9"/>
        <v>48.77628999999979</v>
      </c>
      <c r="F53" s="19">
        <v>4659.58567</v>
      </c>
      <c r="G53" s="19">
        <v>4609.252570000001</v>
      </c>
      <c r="H53" s="10">
        <f t="shared" si="5"/>
        <v>50.33309999999983</v>
      </c>
      <c r="I53" s="19">
        <v>179.46348999999998</v>
      </c>
      <c r="J53" s="19">
        <v>179.46348999999998</v>
      </c>
      <c r="K53" s="10">
        <f t="shared" si="6"/>
        <v>0</v>
      </c>
      <c r="L53" s="19">
        <v>104.57531</v>
      </c>
      <c r="M53" s="19">
        <v>104.57531</v>
      </c>
      <c r="N53" s="10">
        <f t="shared" si="7"/>
        <v>0</v>
      </c>
      <c r="O53" s="19">
        <v>14.68282</v>
      </c>
      <c r="P53" s="19">
        <v>16.23963</v>
      </c>
      <c r="Q53" s="11">
        <f t="shared" si="8"/>
        <v>-1.5568099999999987</v>
      </c>
      <c r="R53" s="3"/>
    </row>
    <row r="54" spans="1:18" ht="12.75" customHeight="1">
      <c r="A54" s="5"/>
      <c r="B54" s="6" t="s">
        <v>53</v>
      </c>
      <c r="C54" s="7">
        <v>5460.72606</v>
      </c>
      <c r="D54" s="7">
        <v>5443.94379</v>
      </c>
      <c r="E54" s="10">
        <f t="shared" si="9"/>
        <v>16.7822699999997</v>
      </c>
      <c r="F54" s="19">
        <v>3562.14478</v>
      </c>
      <c r="G54" s="19">
        <v>3546.84893</v>
      </c>
      <c r="H54" s="10">
        <f t="shared" si="5"/>
        <v>15.295849999999973</v>
      </c>
      <c r="I54" s="19">
        <v>189.49209</v>
      </c>
      <c r="J54" s="19">
        <v>188.30116999999998</v>
      </c>
      <c r="K54" s="10">
        <f t="shared" si="6"/>
        <v>1.1909200000000055</v>
      </c>
      <c r="L54" s="19">
        <v>1701.34825</v>
      </c>
      <c r="M54" s="19">
        <v>1701.05275</v>
      </c>
      <c r="N54" s="10">
        <f t="shared" si="7"/>
        <v>0.29549999999994725</v>
      </c>
      <c r="O54" s="19">
        <v>7.74094</v>
      </c>
      <c r="P54" s="19">
        <v>7.74094</v>
      </c>
      <c r="Q54" s="11">
        <f t="shared" si="8"/>
        <v>0</v>
      </c>
      <c r="R54" s="3"/>
    </row>
    <row r="55" spans="1:18" ht="12.75" customHeight="1">
      <c r="A55" s="5"/>
      <c r="B55" s="6" t="s">
        <v>7</v>
      </c>
      <c r="C55" s="7">
        <v>8371.80077</v>
      </c>
      <c r="D55" s="7">
        <v>8342.91873</v>
      </c>
      <c r="E55" s="10">
        <f t="shared" si="9"/>
        <v>28.882040000000416</v>
      </c>
      <c r="F55" s="19">
        <v>7007.99236</v>
      </c>
      <c r="G55" s="19">
        <v>6980.32037</v>
      </c>
      <c r="H55" s="10">
        <f>F55-G55</f>
        <v>27.671989999999823</v>
      </c>
      <c r="I55" s="19">
        <v>108.26549</v>
      </c>
      <c r="J55" s="19">
        <v>108.66574</v>
      </c>
      <c r="K55" s="10">
        <f t="shared" si="6"/>
        <v>-0.4002499999999998</v>
      </c>
      <c r="L55" s="19">
        <v>393.63472</v>
      </c>
      <c r="M55" s="19">
        <v>394.35541</v>
      </c>
      <c r="N55" s="10">
        <f t="shared" si="7"/>
        <v>-0.7206899999999905</v>
      </c>
      <c r="O55" s="19">
        <v>861.9082</v>
      </c>
      <c r="P55" s="19">
        <v>859.57721</v>
      </c>
      <c r="Q55" s="11">
        <f t="shared" si="8"/>
        <v>2.330989999999929</v>
      </c>
      <c r="R55" s="3"/>
    </row>
    <row r="56" spans="1:18" ht="12.75" customHeight="1">
      <c r="A56" s="5"/>
      <c r="B56" s="6" t="s">
        <v>13</v>
      </c>
      <c r="C56" s="7">
        <v>8900.70927</v>
      </c>
      <c r="D56" s="7">
        <v>8877.55742</v>
      </c>
      <c r="E56" s="10">
        <f t="shared" si="9"/>
        <v>23.151850000000195</v>
      </c>
      <c r="F56" s="19">
        <v>8476.94332</v>
      </c>
      <c r="G56" s="19">
        <v>8453.37486</v>
      </c>
      <c r="H56" s="10">
        <f t="shared" si="5"/>
        <v>23.568460000000414</v>
      </c>
      <c r="I56" s="19">
        <v>259.88651</v>
      </c>
      <c r="J56" s="19">
        <v>260.30312000000004</v>
      </c>
      <c r="K56" s="10">
        <f t="shared" si="6"/>
        <v>-0.41661000000004833</v>
      </c>
      <c r="L56" s="19">
        <v>163.87944</v>
      </c>
      <c r="M56" s="19">
        <v>163.87944</v>
      </c>
      <c r="N56" s="10">
        <f t="shared" si="7"/>
        <v>0</v>
      </c>
      <c r="O56" s="19">
        <v>0</v>
      </c>
      <c r="P56" s="19">
        <v>0</v>
      </c>
      <c r="Q56" s="11">
        <f t="shared" si="8"/>
        <v>0</v>
      </c>
      <c r="R56" s="3"/>
    </row>
    <row r="57" spans="1:18" ht="12.75" customHeight="1">
      <c r="A57" s="13"/>
      <c r="B57" s="14" t="s">
        <v>8</v>
      </c>
      <c r="C57" s="15">
        <f>SUM(C31:C56)</f>
        <v>246242.52620000005</v>
      </c>
      <c r="D57" s="15">
        <f>SUM(D31:D56)</f>
        <v>245459.02469000005</v>
      </c>
      <c r="E57" s="15">
        <f t="shared" si="9"/>
        <v>783.5015100000019</v>
      </c>
      <c r="F57" s="15">
        <f>SUM(F31:F56)</f>
        <v>215007.03031000003</v>
      </c>
      <c r="G57" s="15">
        <f>SUM(G31:G56)</f>
        <v>214214.99500000005</v>
      </c>
      <c r="H57" s="15">
        <f t="shared" si="5"/>
        <v>792.0353099999775</v>
      </c>
      <c r="I57" s="15">
        <f>SUM(I31:I56)</f>
        <v>8390.12564</v>
      </c>
      <c r="J57" s="15">
        <f>SUM(J31:J56)</f>
        <v>8368.268820000001</v>
      </c>
      <c r="K57" s="15">
        <f>I57-J57</f>
        <v>21.85681999999906</v>
      </c>
      <c r="L57" s="15">
        <f>SUM(L31:L56)</f>
        <v>15635.4547</v>
      </c>
      <c r="M57" s="15">
        <f>SUM(M31:M56)</f>
        <v>15644.563120000003</v>
      </c>
      <c r="N57" s="15">
        <f t="shared" si="7"/>
        <v>-9.108420000002297</v>
      </c>
      <c r="O57" s="15">
        <f>SUM(O31:O56)</f>
        <v>7209.915550000001</v>
      </c>
      <c r="P57" s="15">
        <f>SUM(P31:P56)</f>
        <v>7231.19775</v>
      </c>
      <c r="Q57" s="16">
        <f>O57-P57</f>
        <v>-21.282199999999648</v>
      </c>
      <c r="R57" s="3"/>
    </row>
    <row r="58" spans="1:18" ht="12.75" customHeight="1">
      <c r="A58" s="41" t="s">
        <v>12</v>
      </c>
      <c r="B58" s="6" t="s">
        <v>54</v>
      </c>
      <c r="C58" s="31">
        <v>5009.628</v>
      </c>
      <c r="D58" s="31">
        <v>4977.624000000001</v>
      </c>
      <c r="E58" s="8">
        <f t="shared" si="9"/>
        <v>32.003999999998996</v>
      </c>
      <c r="F58" s="19">
        <v>2413.483</v>
      </c>
      <c r="G58" s="19">
        <v>2399.67</v>
      </c>
      <c r="H58" s="10">
        <f t="shared" si="5"/>
        <v>13.813000000000102</v>
      </c>
      <c r="I58" s="19">
        <v>127.626</v>
      </c>
      <c r="J58" s="19">
        <v>127.839</v>
      </c>
      <c r="K58" s="10">
        <f>I58-J58</f>
        <v>-0.21299999999999386</v>
      </c>
      <c r="L58" s="19">
        <v>1899.537</v>
      </c>
      <c r="M58" s="19">
        <v>1880.866</v>
      </c>
      <c r="N58" s="8">
        <f t="shared" si="7"/>
        <v>18.67100000000005</v>
      </c>
      <c r="O58" s="19">
        <v>568.982</v>
      </c>
      <c r="P58" s="19">
        <v>569.249</v>
      </c>
      <c r="Q58" s="8">
        <f>O58-P58</f>
        <v>-0.26700000000005275</v>
      </c>
      <c r="R58" s="3"/>
    </row>
    <row r="59" spans="1:18" ht="12.75" customHeight="1">
      <c r="A59" s="42"/>
      <c r="B59" s="6" t="s">
        <v>55</v>
      </c>
      <c r="C59" s="31">
        <v>2480.52</v>
      </c>
      <c r="D59" s="31">
        <v>2475.946</v>
      </c>
      <c r="E59" s="10">
        <f t="shared" si="9"/>
        <v>4.574000000000069</v>
      </c>
      <c r="F59" s="19">
        <v>1355.739</v>
      </c>
      <c r="G59" s="19">
        <v>1350.828</v>
      </c>
      <c r="H59" s="10">
        <f t="shared" si="5"/>
        <v>4.911000000000058</v>
      </c>
      <c r="I59" s="19">
        <v>110.231</v>
      </c>
      <c r="J59" s="19">
        <v>110.231</v>
      </c>
      <c r="K59" s="10">
        <f aca="true" t="shared" si="10" ref="K59:K64">I59-J59</f>
        <v>0</v>
      </c>
      <c r="L59" s="19">
        <v>189.111</v>
      </c>
      <c r="M59" s="19">
        <v>189.111</v>
      </c>
      <c r="N59" s="10">
        <f t="shared" si="7"/>
        <v>0</v>
      </c>
      <c r="O59" s="19">
        <v>825.4390000000001</v>
      </c>
      <c r="P59" s="19">
        <v>825.776</v>
      </c>
      <c r="Q59" s="10">
        <f aca="true" t="shared" si="11" ref="Q59:Q64">O59-P59</f>
        <v>-0.3369999999998754</v>
      </c>
      <c r="R59" s="3"/>
    </row>
    <row r="60" spans="1:18" ht="12.75" customHeight="1">
      <c r="A60" s="42"/>
      <c r="B60" s="6" t="s">
        <v>56</v>
      </c>
      <c r="C60" s="31">
        <v>426.613</v>
      </c>
      <c r="D60" s="31">
        <v>427.51800000000003</v>
      </c>
      <c r="E60" s="10">
        <f t="shared" si="9"/>
        <v>-0.9050000000000296</v>
      </c>
      <c r="F60" s="19">
        <v>0</v>
      </c>
      <c r="G60" s="19">
        <v>0</v>
      </c>
      <c r="H60" s="10">
        <f t="shared" si="5"/>
        <v>0</v>
      </c>
      <c r="I60" s="19">
        <v>0</v>
      </c>
      <c r="J60" s="19">
        <v>0</v>
      </c>
      <c r="K60" s="10">
        <f t="shared" si="10"/>
        <v>0</v>
      </c>
      <c r="L60" s="19">
        <v>0</v>
      </c>
      <c r="M60" s="19">
        <v>0</v>
      </c>
      <c r="N60" s="10">
        <f t="shared" si="7"/>
        <v>0</v>
      </c>
      <c r="O60" s="19">
        <v>426.613</v>
      </c>
      <c r="P60" s="19">
        <v>427.51800000000003</v>
      </c>
      <c r="Q60" s="10">
        <f t="shared" si="11"/>
        <v>-0.9050000000000296</v>
      </c>
      <c r="R60" s="3"/>
    </row>
    <row r="61" spans="1:18" ht="12.75" customHeight="1">
      <c r="A61" s="42"/>
      <c r="B61" s="29" t="s">
        <v>57</v>
      </c>
      <c r="C61" s="32">
        <v>856.9449999999999</v>
      </c>
      <c r="D61" s="32">
        <v>862.717</v>
      </c>
      <c r="E61" s="12">
        <f t="shared" si="9"/>
        <v>-5.772000000000048</v>
      </c>
      <c r="F61" s="19">
        <v>128.206</v>
      </c>
      <c r="G61" s="19">
        <v>130.03699999999998</v>
      </c>
      <c r="H61" s="12">
        <f t="shared" si="5"/>
        <v>-1.8309999999999889</v>
      </c>
      <c r="I61" s="19">
        <v>0</v>
      </c>
      <c r="J61" s="19">
        <v>0</v>
      </c>
      <c r="K61" s="12">
        <f t="shared" si="10"/>
        <v>0</v>
      </c>
      <c r="L61" s="19">
        <v>0</v>
      </c>
      <c r="M61" s="19">
        <v>0</v>
      </c>
      <c r="N61" s="12">
        <f t="shared" si="7"/>
        <v>0</v>
      </c>
      <c r="O61" s="19">
        <v>728.739</v>
      </c>
      <c r="P61" s="19">
        <v>732.68</v>
      </c>
      <c r="Q61" s="12">
        <f t="shared" si="11"/>
        <v>-3.9409999999999172</v>
      </c>
      <c r="R61" s="3"/>
    </row>
    <row r="62" spans="1:18" ht="12.75" customHeight="1">
      <c r="A62" s="43"/>
      <c r="B62" s="13" t="s">
        <v>9</v>
      </c>
      <c r="C62" s="31">
        <f>SUM(C58:C61)</f>
        <v>8773.706</v>
      </c>
      <c r="D62" s="8">
        <f>SUM(D58:D61)</f>
        <v>8743.805</v>
      </c>
      <c r="E62" s="12">
        <f t="shared" si="9"/>
        <v>29.90099999999984</v>
      </c>
      <c r="F62" s="8">
        <f>SUM(F58:F61)</f>
        <v>3897.4280000000003</v>
      </c>
      <c r="G62" s="8">
        <f>SUM(G58:G61)</f>
        <v>3880.535</v>
      </c>
      <c r="H62" s="12">
        <f t="shared" si="5"/>
        <v>16.893000000000484</v>
      </c>
      <c r="I62" s="8">
        <f>SUM(I58:I61)</f>
        <v>237.857</v>
      </c>
      <c r="J62" s="8">
        <f>SUM(J58:J61)</f>
        <v>238.07</v>
      </c>
      <c r="K62" s="12">
        <f t="shared" si="10"/>
        <v>-0.21299999999999386</v>
      </c>
      <c r="L62" s="8">
        <f>SUM(L58:L61)</f>
        <v>2088.648</v>
      </c>
      <c r="M62" s="8">
        <f>SUM(M58:M61)</f>
        <v>2069.977</v>
      </c>
      <c r="N62" s="12">
        <f t="shared" si="7"/>
        <v>18.671000000000276</v>
      </c>
      <c r="O62" s="8">
        <f>SUM(O58:O61)</f>
        <v>2549.773</v>
      </c>
      <c r="P62" s="8">
        <f>SUM(P58:P61)</f>
        <v>2555.223</v>
      </c>
      <c r="Q62" s="12">
        <f t="shared" si="11"/>
        <v>-5.449999999999818</v>
      </c>
      <c r="R62" s="3"/>
    </row>
    <row r="63" spans="1:18" ht="12.75" customHeight="1">
      <c r="A63" s="44" t="s">
        <v>58</v>
      </c>
      <c r="B63" s="45"/>
      <c r="C63" s="33">
        <f>C57+C62</f>
        <v>255016.23220000006</v>
      </c>
      <c r="D63" s="33">
        <f>D57+D62</f>
        <v>254202.82969000004</v>
      </c>
      <c r="E63" s="12">
        <f t="shared" si="9"/>
        <v>813.4025100000144</v>
      </c>
      <c r="F63" s="8">
        <f>F57+F62</f>
        <v>218904.45831000005</v>
      </c>
      <c r="G63" s="8">
        <f>G57+G62</f>
        <v>218095.53000000006</v>
      </c>
      <c r="H63" s="12">
        <f t="shared" si="5"/>
        <v>808.9283099999884</v>
      </c>
      <c r="I63" s="8">
        <f>I57+I62</f>
        <v>8627.98264</v>
      </c>
      <c r="J63" s="8">
        <f>J57+J62</f>
        <v>8606.33882</v>
      </c>
      <c r="K63" s="12">
        <f t="shared" si="10"/>
        <v>21.643819999999323</v>
      </c>
      <c r="L63" s="8">
        <f>L57+L62</f>
        <v>17724.1027</v>
      </c>
      <c r="M63" s="8">
        <f>M57+M62</f>
        <v>17714.54012</v>
      </c>
      <c r="N63" s="12">
        <f t="shared" si="7"/>
        <v>9.562579999997979</v>
      </c>
      <c r="O63" s="8">
        <f>O57+O62</f>
        <v>9759.68855</v>
      </c>
      <c r="P63" s="8">
        <f>P57+P62</f>
        <v>9786.420750000001</v>
      </c>
      <c r="Q63" s="12">
        <f t="shared" si="11"/>
        <v>-26.732200000000375</v>
      </c>
      <c r="R63" s="3"/>
    </row>
    <row r="64" spans="1:17" ht="12.75" customHeight="1">
      <c r="A64" s="44" t="s">
        <v>10</v>
      </c>
      <c r="B64" s="45"/>
      <c r="C64" s="30">
        <f>C30+C63</f>
        <v>569248.3722000001</v>
      </c>
      <c r="D64" s="30">
        <f>D30+D63</f>
        <v>570088.26434</v>
      </c>
      <c r="E64" s="12">
        <f t="shared" si="9"/>
        <v>-839.8921399998944</v>
      </c>
      <c r="F64" s="34">
        <f>F30+F63</f>
        <v>498956.35328000004</v>
      </c>
      <c r="G64" s="30">
        <f>G30+G63</f>
        <v>498172.5375600001</v>
      </c>
      <c r="H64" s="12">
        <f t="shared" si="5"/>
        <v>783.815719999955</v>
      </c>
      <c r="I64" s="34">
        <f>I30+I63</f>
        <v>28822.963219999998</v>
      </c>
      <c r="J64" s="30">
        <f>J30+J63</f>
        <v>28763.757230000003</v>
      </c>
      <c r="K64" s="12">
        <f t="shared" si="10"/>
        <v>59.20598999999493</v>
      </c>
      <c r="L64" s="34">
        <f>L30+L63</f>
        <v>31709.36715</v>
      </c>
      <c r="M64" s="30">
        <f>M30+M63</f>
        <v>33365.548800000004</v>
      </c>
      <c r="N64" s="12">
        <f t="shared" si="7"/>
        <v>-1656.181650000006</v>
      </c>
      <c r="O64" s="34">
        <f>O30+O63</f>
        <v>9759.68855</v>
      </c>
      <c r="P64" s="30">
        <f>P30+P63</f>
        <v>9786.420750000001</v>
      </c>
      <c r="Q64" s="12">
        <f t="shared" si="11"/>
        <v>-26.732200000000375</v>
      </c>
    </row>
    <row r="65" spans="1:17" ht="6.75" customHeight="1">
      <c r="A65" s="35"/>
      <c r="B65" s="35"/>
      <c r="C65" s="35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17" ht="13.5" customHeight="1">
      <c r="A66" s="37" t="s">
        <v>73</v>
      </c>
      <c r="B66" s="38"/>
      <c r="C66" s="38"/>
      <c r="D66" s="39"/>
      <c r="E66" s="39"/>
      <c r="F66" s="39"/>
      <c r="G66" s="39"/>
      <c r="H66" s="39"/>
      <c r="I66" s="39"/>
      <c r="J66" s="39"/>
      <c r="K66" s="39"/>
      <c r="L66" s="39"/>
      <c r="M66" s="22"/>
      <c r="N66" s="22"/>
      <c r="O66" s="22"/>
      <c r="P66" s="22"/>
      <c r="Q66" s="22"/>
    </row>
    <row r="67" spans="1:17" ht="13.5" customHeight="1">
      <c r="A67" s="37" t="s">
        <v>70</v>
      </c>
      <c r="B67" s="38"/>
      <c r="C67" s="38"/>
      <c r="D67" s="39"/>
      <c r="E67" s="39"/>
      <c r="F67" s="39"/>
      <c r="G67" s="39"/>
      <c r="H67" s="39"/>
      <c r="I67" s="39"/>
      <c r="J67" s="39"/>
      <c r="K67" s="39"/>
      <c r="L67" s="40" t="s">
        <v>76</v>
      </c>
      <c r="M67" s="22"/>
      <c r="N67" s="22"/>
      <c r="O67" s="22"/>
      <c r="P67" s="22"/>
      <c r="Q67" s="22"/>
    </row>
    <row r="68" spans="1:17" ht="13.5" customHeight="1">
      <c r="A68" s="37" t="s">
        <v>69</v>
      </c>
      <c r="B68" s="38"/>
      <c r="C68" s="38"/>
      <c r="D68" s="39"/>
      <c r="E68" s="39"/>
      <c r="F68" s="39"/>
      <c r="G68" s="39"/>
      <c r="H68" s="39"/>
      <c r="I68" s="39"/>
      <c r="J68" s="39"/>
      <c r="K68" s="39"/>
      <c r="L68" s="39"/>
      <c r="M68" s="22"/>
      <c r="N68" s="22"/>
      <c r="O68" s="22"/>
      <c r="P68" s="22"/>
      <c r="Q68" s="22"/>
    </row>
    <row r="69" spans="1:17" ht="13.5" customHeight="1">
      <c r="A69" s="37" t="s">
        <v>74</v>
      </c>
      <c r="B69" s="38"/>
      <c r="C69" s="38"/>
      <c r="D69" s="39"/>
      <c r="E69" s="39"/>
      <c r="F69" s="39"/>
      <c r="G69" s="39"/>
      <c r="H69" s="39"/>
      <c r="I69" s="39"/>
      <c r="J69" s="39"/>
      <c r="K69" s="39"/>
      <c r="L69" s="39"/>
      <c r="M69" s="22"/>
      <c r="N69" s="22"/>
      <c r="O69" s="22"/>
      <c r="P69" s="22"/>
      <c r="Q69" s="22"/>
    </row>
    <row r="70" spans="1:17" ht="13.5" customHeight="1">
      <c r="A70" s="37" t="s">
        <v>71</v>
      </c>
      <c r="B70" s="24"/>
      <c r="C70" s="24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ht="10.5">
      <c r="A71" s="4"/>
    </row>
  </sheetData>
  <sheetProtection/>
  <mergeCells count="9">
    <mergeCell ref="I5:K5"/>
    <mergeCell ref="L5:N5"/>
    <mergeCell ref="O5:Q5"/>
    <mergeCell ref="A58:A62"/>
    <mergeCell ref="A63:B63"/>
    <mergeCell ref="A64:B64"/>
    <mergeCell ref="A5:B6"/>
    <mergeCell ref="C5:E5"/>
    <mergeCell ref="F5:H5"/>
  </mergeCells>
  <printOptions horizontalCentered="1"/>
  <pageMargins left="0.36" right="0.1968503937007874" top="0.3937007874015748" bottom="0.3937007874015748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</cp:lastModifiedBy>
  <cp:lastPrinted>2019-06-13T08:16:24Z</cp:lastPrinted>
  <dcterms:created xsi:type="dcterms:W3CDTF">2000-04-18T05:09:43Z</dcterms:created>
  <dcterms:modified xsi:type="dcterms:W3CDTF">2021-09-16T08:20:48Z</dcterms:modified>
  <cp:category/>
  <cp:version/>
  <cp:contentType/>
  <cp:contentStatus/>
</cp:coreProperties>
</file>