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" yWindow="360" windowWidth="13032" windowHeight="7272" activeTab="0"/>
  </bookViews>
  <sheets>
    <sheet name="表3-3-1" sheetId="1" r:id="rId1"/>
  </sheets>
  <definedNames>
    <definedName name="_xlnm.Print_Area" localSheetId="0">'表3-3-1'!$A$4:$R$97</definedName>
  </definedNames>
  <calcPr fullCalcOnLoad="1"/>
</workbook>
</file>

<file path=xl/sharedStrings.xml><?xml version="1.0" encoding="utf-8"?>
<sst xmlns="http://schemas.openxmlformats.org/spreadsheetml/2006/main" count="35" uniqueCount="27">
  <si>
    <t>　表３－３－１　民有地所有者の一人当たり所有面積の推移</t>
  </si>
  <si>
    <t>区　部</t>
  </si>
  <si>
    <t>市  部</t>
  </si>
  <si>
    <t>計</t>
  </si>
  <si>
    <t>区部</t>
  </si>
  <si>
    <t>市部</t>
  </si>
  <si>
    <t>年</t>
  </si>
  <si>
    <t>指数</t>
  </si>
  <si>
    <t>所</t>
  </si>
  <si>
    <t>一</t>
  </si>
  <si>
    <t>人</t>
  </si>
  <si>
    <t>者</t>
  </si>
  <si>
    <t>当</t>
  </si>
  <si>
    <t>数</t>
  </si>
  <si>
    <t>た</t>
  </si>
  <si>
    <t>り</t>
  </si>
  <si>
    <t>面</t>
  </si>
  <si>
    <t>　　　2 免税点未満を含む。</t>
  </si>
  <si>
    <t>有</t>
  </si>
  <si>
    <t>当</t>
  </si>
  <si>
    <t>所</t>
  </si>
  <si>
    <t>一</t>
  </si>
  <si>
    <t>　　　3 62年以降の区部は区分所有に係る土地</t>
  </si>
  <si>
    <t>　　　　を除く。</t>
  </si>
  <si>
    <t>た</t>
  </si>
  <si>
    <t>(</t>
  </si>
  <si>
    <t>（注）1 課税資料から作成（各年１月１日現在）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</si>
</sst>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\(??,???,??0\)"/>
    <numFmt numFmtId="187" formatCode="\(?,???,??0\)"/>
    <numFmt numFmtId="188" formatCode="\(???,??0\)"/>
    <numFmt numFmtId="189" formatCode="\(??,??0\)"/>
    <numFmt numFmtId="190" formatCode="\(????.?\)"/>
    <numFmt numFmtId="191" formatCode="\(????.0\)"/>
    <numFmt numFmtId="192" formatCode="0_ "/>
  </numFmts>
  <fonts count="48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theme="11"/>
      <name val="ＭＳ 明朝"/>
      <family val="1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61" applyFont="1" applyAlignment="1">
      <alignment vertical="center"/>
      <protection/>
    </xf>
    <xf numFmtId="0" fontId="6" fillId="0" borderId="0" xfId="61" applyAlignment="1">
      <alignment vertical="center"/>
      <protection/>
    </xf>
    <xf numFmtId="0" fontId="6" fillId="0" borderId="0" xfId="61">
      <alignment vertical="center"/>
      <protection/>
    </xf>
    <xf numFmtId="184" fontId="6" fillId="0" borderId="0" xfId="61" applyNumberFormat="1" applyBorder="1" applyAlignment="1">
      <alignment vertical="center"/>
      <protection/>
    </xf>
    <xf numFmtId="3" fontId="6" fillId="0" borderId="0" xfId="61" applyNumberForma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184" fontId="6" fillId="0" borderId="0" xfId="61" applyNumberFormat="1" applyFont="1" applyBorder="1" applyAlignment="1">
      <alignment vertical="center"/>
      <protection/>
    </xf>
    <xf numFmtId="0" fontId="6" fillId="0" borderId="0" xfId="61" applyFont="1">
      <alignment vertical="center"/>
      <protection/>
    </xf>
    <xf numFmtId="0" fontId="6" fillId="0" borderId="0" xfId="61" applyBorder="1">
      <alignment vertical="center"/>
      <protection/>
    </xf>
    <xf numFmtId="192" fontId="6" fillId="0" borderId="0" xfId="61" applyNumberForma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6" fillId="0" borderId="10" xfId="61" applyBorder="1">
      <alignment vertical="center"/>
      <protection/>
    </xf>
    <xf numFmtId="184" fontId="0" fillId="0" borderId="0" xfId="61" applyNumberFormat="1" applyFont="1" applyBorder="1" applyAlignment="1">
      <alignment vertical="center"/>
      <protection/>
    </xf>
    <xf numFmtId="184" fontId="6" fillId="0" borderId="11" xfId="61" applyNumberFormat="1" applyFont="1" applyFill="1" applyBorder="1" applyAlignment="1">
      <alignment horizontal="center" vertical="center"/>
      <protection/>
    </xf>
    <xf numFmtId="1" fontId="6" fillId="0" borderId="11" xfId="61" applyNumberFormat="1" applyFont="1" applyFill="1" applyBorder="1" applyAlignment="1">
      <alignment horizontal="center" vertical="center"/>
      <protection/>
    </xf>
    <xf numFmtId="184" fontId="6" fillId="0" borderId="12" xfId="61" applyNumberFormat="1" applyFont="1" applyFill="1" applyBorder="1" applyAlignment="1">
      <alignment horizontal="center" vertical="center"/>
      <protection/>
    </xf>
    <xf numFmtId="184" fontId="6" fillId="0" borderId="13" xfId="61" applyNumberFormat="1" applyFont="1" applyFill="1" applyBorder="1" applyAlignment="1">
      <alignment horizontal="center" vertical="center"/>
      <protection/>
    </xf>
    <xf numFmtId="184" fontId="6" fillId="0" borderId="11" xfId="61" applyNumberFormat="1" applyFont="1" applyFill="1" applyBorder="1" applyAlignment="1">
      <alignment horizontal="center" vertical="center" textRotation="180"/>
      <protection/>
    </xf>
    <xf numFmtId="0" fontId="6" fillId="0" borderId="11" xfId="61" applyFont="1" applyFill="1" applyBorder="1">
      <alignment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4" xfId="61" applyFont="1" applyFill="1" applyBorder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0" xfId="61" applyFont="1" applyFill="1">
      <alignment vertical="center"/>
      <protection/>
    </xf>
    <xf numFmtId="0" fontId="6" fillId="0" borderId="17" xfId="61" applyFont="1" applyFill="1" applyBorder="1" applyAlignment="1">
      <alignment horizontal="centerContinuous"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184" fontId="6" fillId="0" borderId="10" xfId="61" applyNumberFormat="1" applyFont="1" applyFill="1" applyBorder="1" applyAlignment="1">
      <alignment horizontal="center" vertical="center"/>
      <protection/>
    </xf>
    <xf numFmtId="1" fontId="6" fillId="0" borderId="10" xfId="61" applyNumberFormat="1" applyFont="1" applyFill="1" applyBorder="1" applyAlignment="1">
      <alignment horizontal="center" vertical="center"/>
      <protection/>
    </xf>
    <xf numFmtId="184" fontId="6" fillId="0" borderId="11" xfId="61" applyNumberFormat="1" applyFont="1" applyFill="1" applyBorder="1" applyAlignment="1">
      <alignment vertical="center"/>
      <protection/>
    </xf>
    <xf numFmtId="0" fontId="6" fillId="0" borderId="11" xfId="61" applyBorder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3" fontId="9" fillId="33" borderId="13" xfId="61" applyNumberFormat="1" applyFont="1" applyFill="1" applyBorder="1">
      <alignment vertical="center"/>
      <protection/>
    </xf>
    <xf numFmtId="3" fontId="9" fillId="0" borderId="13" xfId="61" applyNumberFormat="1" applyFont="1" applyBorder="1">
      <alignment vertical="center"/>
      <protection/>
    </xf>
    <xf numFmtId="3" fontId="9" fillId="33" borderId="11" xfId="61" applyNumberFormat="1" applyFont="1" applyFill="1" applyBorder="1">
      <alignment vertical="center"/>
      <protection/>
    </xf>
    <xf numFmtId="3" fontId="9" fillId="0" borderId="11" xfId="61" applyNumberFormat="1" applyFont="1" applyBorder="1">
      <alignment vertical="center"/>
      <protection/>
    </xf>
    <xf numFmtId="3" fontId="9" fillId="33" borderId="0" xfId="61" applyNumberFormat="1" applyFont="1" applyFill="1" applyBorder="1">
      <alignment vertical="center"/>
      <protection/>
    </xf>
    <xf numFmtId="3" fontId="9" fillId="33" borderId="12" xfId="61" applyNumberFormat="1" applyFont="1" applyFill="1" applyBorder="1">
      <alignment vertical="center"/>
      <protection/>
    </xf>
    <xf numFmtId="3" fontId="9" fillId="33" borderId="18" xfId="61" applyNumberFormat="1" applyFont="1" applyFill="1" applyBorder="1">
      <alignment vertical="center"/>
      <protection/>
    </xf>
    <xf numFmtId="3" fontId="9" fillId="33" borderId="10" xfId="61" applyNumberFormat="1" applyFont="1" applyFill="1" applyBorder="1">
      <alignment vertical="center"/>
      <protection/>
    </xf>
    <xf numFmtId="3" fontId="9" fillId="0" borderId="12" xfId="61" applyNumberFormat="1" applyFont="1" applyBorder="1">
      <alignment vertical="center"/>
      <protection/>
    </xf>
    <xf numFmtId="3" fontId="9" fillId="33" borderId="11" xfId="61" applyNumberFormat="1" applyFont="1" applyFill="1" applyBorder="1" applyAlignment="1">
      <alignment vertical="center"/>
      <protection/>
    </xf>
    <xf numFmtId="3" fontId="9" fillId="0" borderId="11" xfId="61" applyNumberFormat="1" applyFont="1" applyBorder="1" applyAlignment="1">
      <alignment vertical="center"/>
      <protection/>
    </xf>
    <xf numFmtId="3" fontId="9" fillId="0" borderId="12" xfId="61" applyNumberFormat="1" applyFont="1" applyBorder="1" applyAlignment="1">
      <alignment vertical="center"/>
      <protection/>
    </xf>
    <xf numFmtId="3" fontId="9" fillId="33" borderId="19" xfId="61" applyNumberFormat="1" applyFont="1" applyFill="1" applyBorder="1">
      <alignment vertical="center"/>
      <protection/>
    </xf>
    <xf numFmtId="0" fontId="6" fillId="0" borderId="11" xfId="61" applyBorder="1">
      <alignment vertical="center"/>
      <protection/>
    </xf>
    <xf numFmtId="3" fontId="9" fillId="34" borderId="12" xfId="61" applyNumberFormat="1" applyFont="1" applyFill="1" applyBorder="1" applyAlignment="1">
      <alignment vertical="center"/>
      <protection/>
    </xf>
    <xf numFmtId="3" fontId="9" fillId="34" borderId="11" xfId="61" applyNumberFormat="1" applyFont="1" applyFill="1" applyBorder="1" applyAlignment="1">
      <alignment vertical="center"/>
      <protection/>
    </xf>
    <xf numFmtId="3" fontId="9" fillId="34" borderId="11" xfId="61" applyNumberFormat="1" applyFont="1" applyFill="1" applyBorder="1">
      <alignment vertical="center"/>
      <protection/>
    </xf>
    <xf numFmtId="184" fontId="6" fillId="0" borderId="10" xfId="61" applyNumberFormat="1" applyFont="1" applyFill="1" applyBorder="1" applyAlignment="1">
      <alignment vertical="center"/>
      <protection/>
    </xf>
    <xf numFmtId="3" fontId="9" fillId="0" borderId="19" xfId="61" applyNumberFormat="1" applyFont="1" applyBorder="1" applyAlignment="1">
      <alignment vertical="center"/>
      <protection/>
    </xf>
    <xf numFmtId="184" fontId="6" fillId="0" borderId="12" xfId="61" applyNumberFormat="1" applyFont="1" applyFill="1" applyBorder="1" applyAlignment="1">
      <alignment vertical="center"/>
      <protection/>
    </xf>
    <xf numFmtId="3" fontId="9" fillId="0" borderId="11" xfId="61" applyNumberFormat="1" applyFont="1" applyFill="1" applyBorder="1" applyAlignment="1">
      <alignment vertical="center"/>
      <protection/>
    </xf>
    <xf numFmtId="3" fontId="9" fillId="0" borderId="19" xfId="61" applyNumberFormat="1" applyFont="1" applyFill="1" applyBorder="1" applyAlignment="1">
      <alignment vertical="center"/>
      <protection/>
    </xf>
    <xf numFmtId="3" fontId="9" fillId="0" borderId="12" xfId="61" applyNumberFormat="1" applyFont="1" applyFill="1" applyBorder="1" applyAlignment="1">
      <alignment vertical="center"/>
      <protection/>
    </xf>
    <xf numFmtId="3" fontId="9" fillId="0" borderId="11" xfId="61" applyNumberFormat="1" applyFont="1" applyFill="1" applyBorder="1">
      <alignment vertical="center"/>
      <protection/>
    </xf>
    <xf numFmtId="3" fontId="9" fillId="0" borderId="12" xfId="61" applyNumberFormat="1" applyFont="1" applyFill="1" applyBorder="1">
      <alignment vertical="center"/>
      <protection/>
    </xf>
    <xf numFmtId="184" fontId="6" fillId="0" borderId="18" xfId="61" applyNumberFormat="1" applyFill="1" applyBorder="1" applyAlignment="1">
      <alignment vertical="center"/>
      <protection/>
    </xf>
    <xf numFmtId="1" fontId="6" fillId="0" borderId="12" xfId="61" applyNumberFormat="1" applyFont="1" applyFill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/>
      <protection/>
    </xf>
    <xf numFmtId="0" fontId="6" fillId="0" borderId="20" xfId="6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3-3-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76200</xdr:rowOff>
    </xdr:from>
    <xdr:to>
      <xdr:col>0</xdr:col>
      <xdr:colOff>333375</xdr:colOff>
      <xdr:row>38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6675" y="581025"/>
          <a:ext cx="266700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　有　者　数　（人）</a:t>
          </a:r>
        </a:p>
      </xdr:txBody>
    </xdr:sp>
    <xdr:clientData/>
  </xdr:twoCellAnchor>
  <xdr:twoCellAnchor>
    <xdr:from>
      <xdr:col>0</xdr:col>
      <xdr:colOff>57150</xdr:colOff>
      <xdr:row>56</xdr:row>
      <xdr:rowOff>76200</xdr:rowOff>
    </xdr:from>
    <xdr:to>
      <xdr:col>0</xdr:col>
      <xdr:colOff>314325</xdr:colOff>
      <xdr:row>79</xdr:row>
      <xdr:rowOff>66675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7150" y="4295775"/>
          <a:ext cx="25717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面　積　（千㎡）</a:t>
          </a:r>
        </a:p>
      </xdr:txBody>
    </xdr:sp>
    <xdr:clientData/>
  </xdr:twoCellAnchor>
  <xdr:twoCellAnchor>
    <xdr:from>
      <xdr:col>9</xdr:col>
      <xdr:colOff>47625</xdr:colOff>
      <xdr:row>5</xdr:row>
      <xdr:rowOff>114300</xdr:rowOff>
    </xdr:from>
    <xdr:to>
      <xdr:col>9</xdr:col>
      <xdr:colOff>314325</xdr:colOff>
      <xdr:row>36</xdr:row>
      <xdr:rowOff>76200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743450" y="495300"/>
          <a:ext cx="266700" cy="1819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一人当たり面積（㎡）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7"/>
  <sheetViews>
    <sheetView showGridLines="0" tabSelected="1" zoomScaleSheetLayoutView="100" workbookViewId="0" topLeftCell="A3">
      <selection activeCell="A3" sqref="A3"/>
    </sheetView>
  </sheetViews>
  <sheetFormatPr defaultColWidth="9.28125" defaultRowHeight="12"/>
  <cols>
    <col min="1" max="1" width="5.421875" style="3" customWidth="1"/>
    <col min="2" max="2" width="3.8515625" style="2" customWidth="1"/>
    <col min="3" max="3" width="12.8515625" style="3" customWidth="1"/>
    <col min="4" max="4" width="6.28125" style="3" customWidth="1"/>
    <col min="5" max="5" width="12.8515625" style="3" customWidth="1"/>
    <col min="6" max="6" width="6.28125" style="3" customWidth="1"/>
    <col min="7" max="7" width="12.8515625" style="3" customWidth="1"/>
    <col min="8" max="8" width="6.28125" style="3" customWidth="1"/>
    <col min="9" max="9" width="3.7109375" style="3" customWidth="1"/>
    <col min="10" max="10" width="5.421875" style="6" customWidth="1"/>
    <col min="11" max="11" width="3.8515625" style="6" customWidth="1"/>
    <col min="12" max="17" width="6.28125" style="6" customWidth="1"/>
    <col min="18" max="18" width="1.1484375" style="3" customWidth="1"/>
    <col min="19" max="16384" width="9.28125" style="3" customWidth="1"/>
  </cols>
  <sheetData>
    <row r="1" spans="1:17" ht="1.5" customHeight="1" hidden="1">
      <c r="A1" s="1" t="s">
        <v>0</v>
      </c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</row>
    <row r="2" spans="10:17" ht="10.5" hidden="1">
      <c r="J2" s="3"/>
      <c r="K2" s="2"/>
      <c r="L2" s="3"/>
      <c r="M2" s="3"/>
      <c r="N2" s="3"/>
      <c r="O2" s="3"/>
      <c r="P2" s="3"/>
      <c r="Q2" s="3"/>
    </row>
    <row r="3" spans="7:17" ht="9" customHeight="1">
      <c r="G3" s="63"/>
      <c r="H3" s="64"/>
      <c r="J3" s="3"/>
      <c r="K3" s="2"/>
      <c r="L3" s="3"/>
      <c r="M3" s="3"/>
      <c r="N3" s="3"/>
      <c r="O3" s="3"/>
      <c r="P3" s="63"/>
      <c r="Q3" s="64"/>
    </row>
    <row r="4" spans="1:17" ht="10.5" customHeight="1">
      <c r="A4" s="23"/>
      <c r="B4" s="24"/>
      <c r="C4" s="25" t="s">
        <v>1</v>
      </c>
      <c r="D4" s="26"/>
      <c r="E4" s="25" t="s">
        <v>2</v>
      </c>
      <c r="F4" s="26"/>
      <c r="G4" s="25" t="s">
        <v>3</v>
      </c>
      <c r="H4" s="27"/>
      <c r="I4" s="28"/>
      <c r="J4" s="23"/>
      <c r="K4" s="24"/>
      <c r="L4" s="25" t="s">
        <v>4</v>
      </c>
      <c r="M4" s="26"/>
      <c r="N4" s="25" t="s">
        <v>5</v>
      </c>
      <c r="O4" s="26"/>
      <c r="P4" s="25" t="s">
        <v>3</v>
      </c>
      <c r="Q4" s="27"/>
    </row>
    <row r="5" spans="1:17" ht="10.5" customHeight="1">
      <c r="A5" s="29"/>
      <c r="B5" s="30" t="s">
        <v>6</v>
      </c>
      <c r="C5" s="30"/>
      <c r="D5" s="30" t="s">
        <v>7</v>
      </c>
      <c r="E5" s="30"/>
      <c r="F5" s="30" t="s">
        <v>7</v>
      </c>
      <c r="G5" s="30"/>
      <c r="H5" s="22" t="s">
        <v>7</v>
      </c>
      <c r="I5" s="28"/>
      <c r="J5" s="29"/>
      <c r="K5" s="30" t="s">
        <v>6</v>
      </c>
      <c r="L5" s="30"/>
      <c r="M5" s="30" t="s">
        <v>7</v>
      </c>
      <c r="N5" s="30"/>
      <c r="O5" s="30" t="s">
        <v>7</v>
      </c>
      <c r="P5" s="30"/>
      <c r="Q5" s="22" t="s">
        <v>7</v>
      </c>
    </row>
    <row r="6" spans="1:17" ht="9.75" customHeight="1">
      <c r="A6" s="18"/>
      <c r="B6" s="31">
        <v>50</v>
      </c>
      <c r="C6" s="36">
        <v>802848</v>
      </c>
      <c r="D6" s="37">
        <v>100</v>
      </c>
      <c r="E6" s="36">
        <v>362167</v>
      </c>
      <c r="F6" s="37">
        <v>100</v>
      </c>
      <c r="G6" s="36">
        <v>1165015</v>
      </c>
      <c r="H6" s="37">
        <v>100</v>
      </c>
      <c r="J6" s="18"/>
      <c r="K6" s="18">
        <v>50</v>
      </c>
      <c r="L6" s="36">
        <v>433.1455020128343</v>
      </c>
      <c r="M6" s="37">
        <v>100</v>
      </c>
      <c r="N6" s="36">
        <v>1228.5685885240787</v>
      </c>
      <c r="O6" s="37">
        <v>100</v>
      </c>
      <c r="P6" s="36">
        <v>680.4178486972271</v>
      </c>
      <c r="Q6" s="37">
        <v>100</v>
      </c>
    </row>
    <row r="7" spans="1:19" ht="9.75" customHeight="1" hidden="1">
      <c r="A7" s="15"/>
      <c r="B7" s="31">
        <v>51</v>
      </c>
      <c r="C7" s="38">
        <v>823074</v>
      </c>
      <c r="D7" s="39">
        <v>102.51928135836424</v>
      </c>
      <c r="E7" s="38">
        <v>386438</v>
      </c>
      <c r="F7" s="39">
        <v>106.70160450841739</v>
      </c>
      <c r="G7" s="38">
        <v>1209512</v>
      </c>
      <c r="H7" s="39">
        <v>103.81943580125579</v>
      </c>
      <c r="J7" s="15"/>
      <c r="K7" s="15">
        <v>51</v>
      </c>
      <c r="L7" s="38">
        <v>421.9559845165805</v>
      </c>
      <c r="M7" s="39">
        <v>97.4166838985385</v>
      </c>
      <c r="N7" s="38">
        <v>1167.0746665700578</v>
      </c>
      <c r="O7" s="39">
        <v>94.99466920052907</v>
      </c>
      <c r="P7" s="38">
        <v>660.020735635529</v>
      </c>
      <c r="Q7" s="39">
        <v>97.00226660709272</v>
      </c>
      <c r="S7" s="11"/>
    </row>
    <row r="8" spans="1:19" ht="9.75" customHeight="1" hidden="1">
      <c r="A8" s="15"/>
      <c r="B8" s="31">
        <v>52</v>
      </c>
      <c r="C8" s="38">
        <v>847931</v>
      </c>
      <c r="D8" s="39">
        <v>105.61538423213361</v>
      </c>
      <c r="E8" s="38">
        <v>406439</v>
      </c>
      <c r="F8" s="39">
        <v>112.22419491560522</v>
      </c>
      <c r="G8" s="38">
        <v>1254370</v>
      </c>
      <c r="H8" s="39">
        <v>107.66985832800435</v>
      </c>
      <c r="J8" s="15"/>
      <c r="K8" s="15">
        <v>52</v>
      </c>
      <c r="L8" s="38">
        <v>408.82453878912315</v>
      </c>
      <c r="M8" s="39">
        <v>94.38503618052336</v>
      </c>
      <c r="N8" s="38">
        <v>1111.1704339396565</v>
      </c>
      <c r="O8" s="39">
        <v>90.44431416519801</v>
      </c>
      <c r="P8" s="38">
        <v>636.3975541506892</v>
      </c>
      <c r="Q8" s="39">
        <v>93.53040273255293</v>
      </c>
      <c r="S8" s="11"/>
    </row>
    <row r="9" spans="1:19" ht="9.75" customHeight="1" hidden="1">
      <c r="A9" s="15"/>
      <c r="B9" s="31">
        <v>53</v>
      </c>
      <c r="C9" s="38">
        <v>870812</v>
      </c>
      <c r="D9" s="39">
        <v>108.46536330662839</v>
      </c>
      <c r="E9" s="38">
        <v>424172</v>
      </c>
      <c r="F9" s="39">
        <v>117.12055488214001</v>
      </c>
      <c r="G9" s="38">
        <v>1294984</v>
      </c>
      <c r="H9" s="39">
        <v>111.15599369965194</v>
      </c>
      <c r="J9" s="15"/>
      <c r="K9" s="15">
        <v>53</v>
      </c>
      <c r="L9" s="38">
        <v>396.71479033361965</v>
      </c>
      <c r="M9" s="39">
        <v>91.58926699921378</v>
      </c>
      <c r="N9" s="38">
        <v>1056.8165744084947</v>
      </c>
      <c r="O9" s="39">
        <v>86.02015258082453</v>
      </c>
      <c r="P9" s="38">
        <v>612.9311250177608</v>
      </c>
      <c r="Q9" s="39">
        <v>90.08157651821145</v>
      </c>
      <c r="S9" s="11"/>
    </row>
    <row r="10" spans="1:19" ht="9.75" customHeight="1" hidden="1">
      <c r="A10" s="15" t="s">
        <v>8</v>
      </c>
      <c r="B10" s="31">
        <v>54</v>
      </c>
      <c r="C10" s="38">
        <v>892491</v>
      </c>
      <c r="D10" s="39">
        <v>111.16562537366974</v>
      </c>
      <c r="E10" s="38">
        <v>476743</v>
      </c>
      <c r="F10" s="39">
        <v>131.63623411299207</v>
      </c>
      <c r="G10" s="38">
        <v>1369234</v>
      </c>
      <c r="H10" s="39">
        <v>117.52930219782579</v>
      </c>
      <c r="J10" s="15" t="s">
        <v>9</v>
      </c>
      <c r="K10" s="15">
        <v>54</v>
      </c>
      <c r="L10" s="38">
        <v>386.4722445380401</v>
      </c>
      <c r="M10" s="39">
        <v>89.22457759392564</v>
      </c>
      <c r="N10" s="38">
        <v>933.8721281696846</v>
      </c>
      <c r="O10" s="39">
        <v>76.0130233584742</v>
      </c>
      <c r="P10" s="38">
        <v>577.0671777066594</v>
      </c>
      <c r="Q10" s="39">
        <v>84.81070548216076</v>
      </c>
      <c r="S10" s="11"/>
    </row>
    <row r="11" spans="1:19" ht="9.75" customHeight="1">
      <c r="A11" s="15"/>
      <c r="B11" s="31">
        <v>55</v>
      </c>
      <c r="C11" s="38">
        <v>912730</v>
      </c>
      <c r="D11" s="39">
        <v>113.68652596755551</v>
      </c>
      <c r="E11" s="38">
        <v>492103</v>
      </c>
      <c r="F11" s="39">
        <v>135.87737148884352</v>
      </c>
      <c r="G11" s="38">
        <v>1404833</v>
      </c>
      <c r="H11" s="39">
        <v>120.58497100895697</v>
      </c>
      <c r="J11" s="15"/>
      <c r="K11" s="15">
        <v>55</v>
      </c>
      <c r="L11" s="38">
        <v>377.74478761517645</v>
      </c>
      <c r="M11" s="39">
        <v>87.2096757001493</v>
      </c>
      <c r="N11" s="38">
        <v>901.8376234243644</v>
      </c>
      <c r="O11" s="39">
        <v>73.40555764231061</v>
      </c>
      <c r="P11" s="38">
        <v>561.3307773948932</v>
      </c>
      <c r="Q11" s="39">
        <v>82.4979501154554</v>
      </c>
      <c r="S11" s="11"/>
    </row>
    <row r="12" spans="1:19" ht="9.75" customHeight="1" hidden="1">
      <c r="A12" s="15" t="s">
        <v>11</v>
      </c>
      <c r="B12" s="31">
        <v>56</v>
      </c>
      <c r="C12" s="38">
        <v>927386</v>
      </c>
      <c r="D12" s="39">
        <v>115.5120271832277</v>
      </c>
      <c r="E12" s="38">
        <v>502372</v>
      </c>
      <c r="F12" s="39">
        <v>138.71280376180047</v>
      </c>
      <c r="G12" s="38">
        <v>1429758</v>
      </c>
      <c r="H12" s="39">
        <v>122.72442844083554</v>
      </c>
      <c r="J12" s="15" t="s">
        <v>12</v>
      </c>
      <c r="K12" s="15">
        <v>56</v>
      </c>
      <c r="L12" s="38">
        <v>371.01595236503465</v>
      </c>
      <c r="M12" s="39">
        <v>85.65619419823533</v>
      </c>
      <c r="N12" s="38">
        <v>870.3231868018122</v>
      </c>
      <c r="O12" s="39">
        <v>70.84042315027452</v>
      </c>
      <c r="P12" s="38">
        <v>546.4568129711462</v>
      </c>
      <c r="Q12" s="39">
        <v>80.31194566947772</v>
      </c>
      <c r="S12" s="11"/>
    </row>
    <row r="13" spans="1:19" ht="9.75" customHeight="1" hidden="1">
      <c r="A13" s="15" t="s">
        <v>13</v>
      </c>
      <c r="B13" s="31">
        <v>57</v>
      </c>
      <c r="C13" s="38">
        <v>941458</v>
      </c>
      <c r="D13" s="39">
        <v>117.26478735700906</v>
      </c>
      <c r="E13" s="38">
        <v>473940</v>
      </c>
      <c r="F13" s="39">
        <v>130.8622817650421</v>
      </c>
      <c r="G13" s="38">
        <v>1415398</v>
      </c>
      <c r="H13" s="39">
        <v>121.49182628549846</v>
      </c>
      <c r="J13" s="15" t="s">
        <v>14</v>
      </c>
      <c r="K13" s="15">
        <v>57</v>
      </c>
      <c r="L13" s="38">
        <v>365.00831688721115</v>
      </c>
      <c r="M13" s="39">
        <v>84.269215584835</v>
      </c>
      <c r="N13" s="38">
        <v>919.7029159809259</v>
      </c>
      <c r="O13" s="39">
        <v>74.85971272355224</v>
      </c>
      <c r="P13" s="38">
        <v>550.7454440376488</v>
      </c>
      <c r="Q13" s="39">
        <v>80.94223940364621</v>
      </c>
      <c r="S13" s="11"/>
    </row>
    <row r="14" spans="1:19" ht="9.75" customHeight="1" hidden="1">
      <c r="A14" s="19" t="s">
        <v>25</v>
      </c>
      <c r="B14" s="31">
        <v>58</v>
      </c>
      <c r="C14" s="38">
        <v>954585</v>
      </c>
      <c r="D14" s="39">
        <v>118.89984156403204</v>
      </c>
      <c r="E14" s="38">
        <v>484464</v>
      </c>
      <c r="F14" s="39">
        <v>133.76812354521533</v>
      </c>
      <c r="G14" s="38">
        <v>1439049</v>
      </c>
      <c r="H14" s="39">
        <v>123.52192890220297</v>
      </c>
      <c r="J14" s="15" t="s">
        <v>15</v>
      </c>
      <c r="K14" s="15">
        <v>58</v>
      </c>
      <c r="L14" s="38">
        <v>359.04398246358363</v>
      </c>
      <c r="M14" s="39">
        <v>82.89223385562133</v>
      </c>
      <c r="N14" s="38">
        <v>895.7755375012385</v>
      </c>
      <c r="O14" s="39">
        <v>72.91213090327861</v>
      </c>
      <c r="P14" s="38">
        <v>539.7377017738798</v>
      </c>
      <c r="Q14" s="39">
        <v>79.32444788262055</v>
      </c>
      <c r="S14" s="11"/>
    </row>
    <row r="15" spans="1:19" ht="9.75" customHeight="1" hidden="1">
      <c r="A15" s="15" t="s">
        <v>10</v>
      </c>
      <c r="B15" s="31">
        <v>59</v>
      </c>
      <c r="C15" s="38">
        <v>967202</v>
      </c>
      <c r="D15" s="39">
        <v>120.47137191597912</v>
      </c>
      <c r="E15" s="38">
        <v>486905</v>
      </c>
      <c r="F15" s="39">
        <v>134.44212200448965</v>
      </c>
      <c r="G15" s="38">
        <v>1454107</v>
      </c>
      <c r="H15" s="39">
        <v>124.8144444492131</v>
      </c>
      <c r="J15" s="15" t="s">
        <v>16</v>
      </c>
      <c r="K15" s="15">
        <v>59</v>
      </c>
      <c r="L15" s="38">
        <v>353.7409972270529</v>
      </c>
      <c r="M15" s="39">
        <v>81.66793735204743</v>
      </c>
      <c r="N15" s="38">
        <v>887.5447982666022</v>
      </c>
      <c r="O15" s="39">
        <v>72.24218546339688</v>
      </c>
      <c r="P15" s="38">
        <v>532.4841982054966</v>
      </c>
      <c r="Q15" s="39">
        <v>78.25841124318328</v>
      </c>
      <c r="S15" s="11"/>
    </row>
    <row r="16" spans="1:19" ht="9.75" customHeight="1">
      <c r="A16" s="21"/>
      <c r="B16" s="31">
        <v>60</v>
      </c>
      <c r="C16" s="38">
        <v>962799</v>
      </c>
      <c r="D16" s="39">
        <v>119.92294930049026</v>
      </c>
      <c r="E16" s="38">
        <v>497389</v>
      </c>
      <c r="F16" s="39">
        <v>137.33691915607992</v>
      </c>
      <c r="G16" s="38">
        <v>1460188</v>
      </c>
      <c r="H16" s="39">
        <v>125.33641197752819</v>
      </c>
      <c r="J16" s="21"/>
      <c r="K16" s="15">
        <v>60</v>
      </c>
      <c r="L16" s="38">
        <v>351.85744895871306</v>
      </c>
      <c r="M16" s="39">
        <v>81.23308387680946</v>
      </c>
      <c r="N16" s="38">
        <v>862.7311822336239</v>
      </c>
      <c r="O16" s="39">
        <v>70.22246786156663</v>
      </c>
      <c r="P16" s="38">
        <v>525.878174591217</v>
      </c>
      <c r="Q16" s="39">
        <v>77.28753377032922</v>
      </c>
      <c r="S16" s="11"/>
    </row>
    <row r="17" spans="1:19" ht="9.75" customHeight="1" hidden="1">
      <c r="A17" s="15"/>
      <c r="B17" s="31">
        <v>61</v>
      </c>
      <c r="C17" s="38">
        <v>971163</v>
      </c>
      <c r="D17" s="39">
        <v>120.96474052373549</v>
      </c>
      <c r="E17" s="38">
        <v>508318</v>
      </c>
      <c r="F17" s="39">
        <v>140.3545878006555</v>
      </c>
      <c r="G17" s="38">
        <v>1479481</v>
      </c>
      <c r="H17" s="39">
        <v>126.99244215739711</v>
      </c>
      <c r="I17" s="10"/>
      <c r="J17" s="19"/>
      <c r="K17" s="15">
        <v>61</v>
      </c>
      <c r="L17" s="38">
        <v>349.7981286354608</v>
      </c>
      <c r="M17" s="39">
        <v>80.75765002982672</v>
      </c>
      <c r="N17" s="38">
        <v>841.475218268879</v>
      </c>
      <c r="O17" s="39">
        <v>68.49232726027708</v>
      </c>
      <c r="P17" s="38">
        <v>518.7278511856522</v>
      </c>
      <c r="Q17" s="39">
        <v>76.23666136607714</v>
      </c>
      <c r="S17" s="11"/>
    </row>
    <row r="18" spans="1:20" ht="9.75" customHeight="1" hidden="1">
      <c r="A18" s="15"/>
      <c r="B18" s="31">
        <v>62</v>
      </c>
      <c r="C18" s="38">
        <v>967543</v>
      </c>
      <c r="D18" s="39">
        <v>120.51384570927499</v>
      </c>
      <c r="E18" s="38">
        <v>517978</v>
      </c>
      <c r="F18" s="39">
        <v>143.02186560343708</v>
      </c>
      <c r="G18" s="38">
        <v>1485521</v>
      </c>
      <c r="H18" s="39">
        <v>127.51089041771995</v>
      </c>
      <c r="I18" s="10"/>
      <c r="J18" s="15"/>
      <c r="K18" s="15">
        <v>62</v>
      </c>
      <c r="L18" s="38">
        <v>340.13992142984864</v>
      </c>
      <c r="M18" s="39">
        <v>78.52786646732167</v>
      </c>
      <c r="N18" s="38">
        <v>823.7975358026789</v>
      </c>
      <c r="O18" s="39">
        <v>67.0534428030864</v>
      </c>
      <c r="P18" s="38">
        <v>508.7837869676699</v>
      </c>
      <c r="Q18" s="39">
        <v>74.7751970266243</v>
      </c>
      <c r="S18" s="11"/>
      <c r="T18" s="9"/>
    </row>
    <row r="19" spans="1:19" ht="9.75" customHeight="1" hidden="1">
      <c r="A19" s="15"/>
      <c r="B19" s="31">
        <v>63</v>
      </c>
      <c r="C19" s="38">
        <v>974732</v>
      </c>
      <c r="D19" s="39">
        <v>121.40928295268843</v>
      </c>
      <c r="E19" s="38">
        <v>526381</v>
      </c>
      <c r="F19" s="39">
        <v>145.34206595299958</v>
      </c>
      <c r="G19" s="38">
        <v>1501113</v>
      </c>
      <c r="H19" s="39">
        <v>128.8492422844341</v>
      </c>
      <c r="J19" s="15"/>
      <c r="K19" s="15">
        <v>63</v>
      </c>
      <c r="L19" s="38">
        <v>336.9972464226064</v>
      </c>
      <c r="M19" s="39">
        <v>77.80231927991278</v>
      </c>
      <c r="N19" s="38">
        <v>807.9375965317897</v>
      </c>
      <c r="O19" s="39">
        <v>65.76251452939984</v>
      </c>
      <c r="P19" s="38">
        <v>502.1374140387832</v>
      </c>
      <c r="Q19" s="39">
        <v>73.79838947496876</v>
      </c>
      <c r="S19" s="11"/>
    </row>
    <row r="20" spans="1:19" ht="9.75" customHeight="1" hidden="1">
      <c r="A20" s="15"/>
      <c r="B20" s="31">
        <v>64</v>
      </c>
      <c r="C20" s="38">
        <v>979497</v>
      </c>
      <c r="D20" s="39">
        <v>122.00279504962334</v>
      </c>
      <c r="E20" s="38">
        <v>532314</v>
      </c>
      <c r="F20" s="39">
        <v>146.98026048756515</v>
      </c>
      <c r="G20" s="38">
        <v>1511811</v>
      </c>
      <c r="H20" s="39">
        <v>129.7675137229993</v>
      </c>
      <c r="J20" s="15"/>
      <c r="K20" s="15">
        <v>64</v>
      </c>
      <c r="L20" s="38">
        <v>341.49670698327816</v>
      </c>
      <c r="M20" s="39">
        <v>78.84110660190106</v>
      </c>
      <c r="N20" s="38">
        <v>800.4673933054551</v>
      </c>
      <c r="O20" s="39">
        <v>65.15447332631904</v>
      </c>
      <c r="P20" s="38">
        <v>503.10190890263397</v>
      </c>
      <c r="Q20" s="39">
        <v>73.94013985169643</v>
      </c>
      <c r="S20" s="11"/>
    </row>
    <row r="21" spans="1:19" ht="9.75" customHeight="1">
      <c r="A21" s="15"/>
      <c r="B21" s="32">
        <v>2</v>
      </c>
      <c r="C21" s="38">
        <v>986816</v>
      </c>
      <c r="D21" s="39">
        <v>122.91442464825222</v>
      </c>
      <c r="E21" s="38">
        <v>539813</v>
      </c>
      <c r="F21" s="39">
        <v>149.05085223115304</v>
      </c>
      <c r="G21" s="38">
        <v>1526629</v>
      </c>
      <c r="H21" s="39">
        <v>131.03942867688397</v>
      </c>
      <c r="J21" s="15"/>
      <c r="K21" s="16">
        <v>2</v>
      </c>
      <c r="L21" s="38">
        <v>337.90392535183867</v>
      </c>
      <c r="M21" s="39">
        <v>78.01164361204111</v>
      </c>
      <c r="N21" s="38">
        <v>786.1129687502895</v>
      </c>
      <c r="O21" s="39">
        <v>63.986087231375</v>
      </c>
      <c r="P21" s="38">
        <v>496.3897580879179</v>
      </c>
      <c r="Q21" s="39">
        <v>72.9536650219183</v>
      </c>
      <c r="S21" s="11"/>
    </row>
    <row r="22" spans="1:28" ht="9.75" customHeight="1" hidden="1">
      <c r="A22" s="15" t="s">
        <v>20</v>
      </c>
      <c r="B22" s="32">
        <v>3</v>
      </c>
      <c r="C22" s="38">
        <v>993863</v>
      </c>
      <c r="D22" s="39">
        <v>123.79217485750726</v>
      </c>
      <c r="E22" s="38">
        <v>576359</v>
      </c>
      <c r="F22" s="39">
        <v>159.14177713596214</v>
      </c>
      <c r="G22" s="38">
        <v>1570222</v>
      </c>
      <c r="H22" s="39">
        <v>134.78126891070073</v>
      </c>
      <c r="J22" s="15" t="s">
        <v>21</v>
      </c>
      <c r="K22" s="16">
        <v>3</v>
      </c>
      <c r="L22" s="38">
        <v>333.92630573831605</v>
      </c>
      <c r="M22" s="39">
        <v>77.09333334562058</v>
      </c>
      <c r="N22" s="38">
        <v>744.4873767912013</v>
      </c>
      <c r="O22" s="39">
        <v>60.59794982106611</v>
      </c>
      <c r="P22" s="38">
        <v>484.6251039661908</v>
      </c>
      <c r="Q22" s="39">
        <v>71.22463129003538</v>
      </c>
      <c r="S22" s="11"/>
      <c r="V22" s="4"/>
      <c r="W22" s="5"/>
      <c r="X22" s="5"/>
      <c r="Y22" s="5"/>
      <c r="Z22" s="5"/>
      <c r="AA22" s="5"/>
      <c r="AB22" s="5"/>
    </row>
    <row r="23" spans="1:28" ht="9.75" customHeight="1" hidden="1">
      <c r="A23" s="20"/>
      <c r="B23" s="32">
        <v>4</v>
      </c>
      <c r="C23" s="38">
        <v>1004879</v>
      </c>
      <c r="D23" s="39">
        <v>125.16429012714735</v>
      </c>
      <c r="E23" s="38">
        <v>559605</v>
      </c>
      <c r="F23" s="39">
        <v>154.51573445399498</v>
      </c>
      <c r="G23" s="38">
        <v>1564484</v>
      </c>
      <c r="H23" s="39">
        <v>134.288743063394</v>
      </c>
      <c r="J23" s="15" t="s">
        <v>10</v>
      </c>
      <c r="K23" s="16">
        <v>4</v>
      </c>
      <c r="L23" s="38">
        <v>328.8993003137691</v>
      </c>
      <c r="M23" s="39">
        <v>75.93275210878761</v>
      </c>
      <c r="N23" s="38">
        <v>763.363443857721</v>
      </c>
      <c r="O23" s="39">
        <v>62.1343774363282</v>
      </c>
      <c r="P23" s="38">
        <v>484.3040900386326</v>
      </c>
      <c r="Q23" s="39">
        <v>71.17745235018646</v>
      </c>
      <c r="S23" s="11"/>
      <c r="V23" s="4"/>
      <c r="W23" s="5"/>
      <c r="X23" s="5"/>
      <c r="Y23" s="5"/>
      <c r="Z23" s="5"/>
      <c r="AA23" s="5"/>
      <c r="AB23" s="5"/>
    </row>
    <row r="24" spans="1:28" ht="9.75" customHeight="1" hidden="1">
      <c r="A24" s="15" t="s">
        <v>18</v>
      </c>
      <c r="B24" s="32">
        <v>5</v>
      </c>
      <c r="C24" s="38">
        <v>1011843</v>
      </c>
      <c r="D24" s="39">
        <v>126.03170214038025</v>
      </c>
      <c r="E24" s="38">
        <v>577843</v>
      </c>
      <c r="F24" s="39">
        <v>159.55153285638946</v>
      </c>
      <c r="G24" s="38">
        <v>1589686</v>
      </c>
      <c r="H24" s="39">
        <v>136.4519770131715</v>
      </c>
      <c r="J24" s="15" t="s">
        <v>19</v>
      </c>
      <c r="K24" s="16">
        <v>5</v>
      </c>
      <c r="L24" s="38">
        <v>325.61968605801496</v>
      </c>
      <c r="M24" s="39">
        <v>75.175589852568</v>
      </c>
      <c r="N24" s="38">
        <v>734.2686508273009</v>
      </c>
      <c r="O24" s="39">
        <v>59.76619113381394</v>
      </c>
      <c r="P24" s="38">
        <v>474.1615639818178</v>
      </c>
      <c r="Q24" s="39">
        <v>69.68682036923029</v>
      </c>
      <c r="S24" s="11"/>
      <c r="V24" s="4"/>
      <c r="W24" s="5"/>
      <c r="X24" s="5"/>
      <c r="Y24" s="5"/>
      <c r="Z24" s="5"/>
      <c r="AA24" s="5"/>
      <c r="AB24" s="5"/>
    </row>
    <row r="25" spans="1:28" ht="9.75" customHeight="1" hidden="1">
      <c r="A25" s="20"/>
      <c r="B25" s="32">
        <v>6</v>
      </c>
      <c r="C25" s="38">
        <v>1012542</v>
      </c>
      <c r="D25" s="39">
        <v>126.11876718880784</v>
      </c>
      <c r="E25" s="38">
        <v>580604</v>
      </c>
      <c r="F25" s="39">
        <v>160.31388834432732</v>
      </c>
      <c r="G25" s="38">
        <v>1593146</v>
      </c>
      <c r="H25" s="39">
        <v>136.74896889739617</v>
      </c>
      <c r="J25" s="15" t="s">
        <v>24</v>
      </c>
      <c r="K25" s="16">
        <v>6</v>
      </c>
      <c r="L25" s="38">
        <v>324.0744581459337</v>
      </c>
      <c r="M25" s="39">
        <v>74.8188441620551</v>
      </c>
      <c r="N25" s="38">
        <v>727.8713202113661</v>
      </c>
      <c r="O25" s="39">
        <v>59.245476972985514</v>
      </c>
      <c r="P25" s="38">
        <v>471.2336471359185</v>
      </c>
      <c r="Q25" s="39">
        <v>69.25650878179836</v>
      </c>
      <c r="S25" s="11"/>
      <c r="V25" s="4"/>
      <c r="W25" s="5"/>
      <c r="X25" s="5"/>
      <c r="Y25" s="5"/>
      <c r="Z25" s="5"/>
      <c r="AA25" s="5"/>
      <c r="AB25" s="5"/>
    </row>
    <row r="26" spans="1:19" ht="9.75" customHeight="1">
      <c r="A26" s="15"/>
      <c r="B26" s="32">
        <v>7</v>
      </c>
      <c r="C26" s="38">
        <v>1020638</v>
      </c>
      <c r="D26" s="39">
        <v>127.12717724899359</v>
      </c>
      <c r="E26" s="38">
        <v>590706</v>
      </c>
      <c r="F26" s="39">
        <v>163.10320929295048</v>
      </c>
      <c r="G26" s="38">
        <v>1611344</v>
      </c>
      <c r="H26" s="39">
        <v>138.3110088711304</v>
      </c>
      <c r="J26" s="15"/>
      <c r="K26" s="16">
        <v>7</v>
      </c>
      <c r="L26" s="38">
        <v>319.8910877313994</v>
      </c>
      <c r="M26" s="39">
        <v>73.85303235168327</v>
      </c>
      <c r="N26" s="38">
        <v>712.3780696319319</v>
      </c>
      <c r="O26" s="39">
        <v>57.98439552225049</v>
      </c>
      <c r="P26" s="38">
        <v>463.77371932995067</v>
      </c>
      <c r="Q26" s="39">
        <v>68.16013427894674</v>
      </c>
      <c r="S26" s="11"/>
    </row>
    <row r="27" spans="1:19" ht="9.75" customHeight="1">
      <c r="A27" s="20"/>
      <c r="B27" s="32">
        <v>8</v>
      </c>
      <c r="C27" s="38">
        <v>1015784</v>
      </c>
      <c r="D27" s="39">
        <v>126.52257961656504</v>
      </c>
      <c r="E27" s="38">
        <v>607727</v>
      </c>
      <c r="F27" s="39">
        <v>167.80297487070882</v>
      </c>
      <c r="G27" s="38">
        <v>1623511</v>
      </c>
      <c r="H27" s="39">
        <v>139.35537310678404</v>
      </c>
      <c r="J27" s="15"/>
      <c r="K27" s="16">
        <v>8</v>
      </c>
      <c r="L27" s="38">
        <v>319.63389854536007</v>
      </c>
      <c r="M27" s="39">
        <v>73.79365526365068</v>
      </c>
      <c r="N27" s="38">
        <v>731.8417644764836</v>
      </c>
      <c r="O27" s="39">
        <v>59.56865341605958</v>
      </c>
      <c r="P27" s="38">
        <v>473.9351935404195</v>
      </c>
      <c r="Q27" s="39">
        <v>69.65355104188508</v>
      </c>
      <c r="S27" s="11"/>
    </row>
    <row r="28" spans="1:19" ht="9.75" customHeight="1">
      <c r="A28" s="15"/>
      <c r="B28" s="32">
        <v>9</v>
      </c>
      <c r="C28" s="38">
        <v>1025415</v>
      </c>
      <c r="D28" s="39">
        <v>127.72218402487145</v>
      </c>
      <c r="E28" s="38">
        <v>637228</v>
      </c>
      <c r="F28" s="39">
        <v>175.94866456634645</v>
      </c>
      <c r="G28" s="38">
        <v>1662643</v>
      </c>
      <c r="H28" s="39">
        <v>142.71429981588219</v>
      </c>
      <c r="J28" s="15"/>
      <c r="K28" s="16">
        <v>9</v>
      </c>
      <c r="L28" s="38">
        <v>314.2015671703652</v>
      </c>
      <c r="M28" s="39">
        <v>72.53949670728781</v>
      </c>
      <c r="N28" s="38">
        <v>696.0467672481433</v>
      </c>
      <c r="O28" s="39">
        <v>56.655100394869116</v>
      </c>
      <c r="P28" s="38">
        <v>460.548349465279</v>
      </c>
      <c r="Q28" s="39">
        <v>67.6861064634144</v>
      </c>
      <c r="S28" s="11"/>
    </row>
    <row r="29" spans="1:19" ht="9.75" customHeight="1">
      <c r="A29" s="20"/>
      <c r="B29" s="32">
        <v>10</v>
      </c>
      <c r="C29" s="38">
        <v>1036454</v>
      </c>
      <c r="D29" s="39">
        <v>129.0971640958189</v>
      </c>
      <c r="E29" s="38">
        <v>656235</v>
      </c>
      <c r="F29" s="39">
        <v>181.19679595324808</v>
      </c>
      <c r="G29" s="38">
        <v>1692689</v>
      </c>
      <c r="H29" s="39">
        <v>145.2933224035742</v>
      </c>
      <c r="J29" s="19"/>
      <c r="K29" s="16">
        <v>10</v>
      </c>
      <c r="L29" s="38">
        <v>309.57090232658663</v>
      </c>
      <c r="M29" s="39">
        <v>71.47041834395267</v>
      </c>
      <c r="N29" s="38">
        <v>672.988302056428</v>
      </c>
      <c r="O29" s="39">
        <v>54.7782442382734</v>
      </c>
      <c r="P29" s="38">
        <v>450.46342145544753</v>
      </c>
      <c r="Q29" s="39">
        <v>66.20393958182234</v>
      </c>
      <c r="S29" s="11"/>
    </row>
    <row r="30" spans="1:19" ht="9.75" customHeight="1">
      <c r="A30" s="19"/>
      <c r="B30" s="32">
        <v>11</v>
      </c>
      <c r="C30" s="38">
        <v>1048220</v>
      </c>
      <c r="D30" s="39">
        <v>130.56269679939416</v>
      </c>
      <c r="E30" s="38">
        <v>665841</v>
      </c>
      <c r="F30" s="39">
        <v>183.84916350744268</v>
      </c>
      <c r="G30" s="38">
        <v>1714061</v>
      </c>
      <c r="H30" s="39">
        <v>147.12780522139198</v>
      </c>
      <c r="J30" s="19"/>
      <c r="K30" s="16">
        <v>11</v>
      </c>
      <c r="L30" s="38">
        <v>304.5467554520998</v>
      </c>
      <c r="M30" s="39">
        <v>70.31049705857869</v>
      </c>
      <c r="N30" s="38">
        <v>662.1533014638629</v>
      </c>
      <c r="O30" s="39">
        <v>53.896323546683725</v>
      </c>
      <c r="P30" s="38">
        <v>443.461940035973</v>
      </c>
      <c r="Q30" s="39">
        <v>65.17494226306005</v>
      </c>
      <c r="S30" s="11"/>
    </row>
    <row r="31" spans="1:19" ht="9.75" customHeight="1">
      <c r="A31" s="15"/>
      <c r="B31" s="32">
        <v>12</v>
      </c>
      <c r="C31" s="38">
        <v>1061129</v>
      </c>
      <c r="D31" s="39">
        <v>132.17059767228665</v>
      </c>
      <c r="E31" s="38">
        <v>675064</v>
      </c>
      <c r="F31" s="39">
        <v>186.3957787429556</v>
      </c>
      <c r="G31" s="38">
        <v>1736193</v>
      </c>
      <c r="H31" s="39">
        <v>149.02752325077358</v>
      </c>
      <c r="J31" s="15"/>
      <c r="K31" s="16">
        <v>12</v>
      </c>
      <c r="L31" s="38">
        <v>300.07697838811305</v>
      </c>
      <c r="M31" s="39">
        <v>69.27856274477061</v>
      </c>
      <c r="N31" s="38">
        <v>650.2488622500977</v>
      </c>
      <c r="O31" s="39">
        <v>52.92735532423662</v>
      </c>
      <c r="P31" s="38">
        <v>436.2302934904126</v>
      </c>
      <c r="Q31" s="39">
        <v>64.11211791778359</v>
      </c>
      <c r="S31" s="11"/>
    </row>
    <row r="32" spans="1:19" ht="9.75" customHeight="1">
      <c r="A32" s="19"/>
      <c r="B32" s="16">
        <v>13</v>
      </c>
      <c r="C32" s="38">
        <v>1074086</v>
      </c>
      <c r="D32" s="39">
        <v>133.784477260951</v>
      </c>
      <c r="E32" s="38">
        <v>687935</v>
      </c>
      <c r="F32" s="39">
        <v>189.9496641052332</v>
      </c>
      <c r="G32" s="38">
        <v>1762021</v>
      </c>
      <c r="H32" s="39">
        <v>151.2444904142865</v>
      </c>
      <c r="I32" s="10"/>
      <c r="J32" s="19"/>
      <c r="K32" s="16">
        <v>13</v>
      </c>
      <c r="L32" s="45">
        <v>294.5828853555488</v>
      </c>
      <c r="M32" s="46">
        <v>68.01014531759357</v>
      </c>
      <c r="N32" s="45">
        <v>637.8595604962677</v>
      </c>
      <c r="O32" s="46">
        <v>51.918921454971446</v>
      </c>
      <c r="P32" s="45">
        <v>428.60628207609324</v>
      </c>
      <c r="Q32" s="46">
        <v>62.99162829087025</v>
      </c>
      <c r="S32" s="11"/>
    </row>
    <row r="33" spans="1:19" ht="9.75" customHeight="1">
      <c r="A33" s="15"/>
      <c r="B33" s="16">
        <v>14</v>
      </c>
      <c r="C33" s="38">
        <v>1086575</v>
      </c>
      <c r="D33" s="39">
        <v>135.3400643708398</v>
      </c>
      <c r="E33" s="38">
        <v>702067</v>
      </c>
      <c r="F33" s="39">
        <v>193.85173138358823</v>
      </c>
      <c r="G33" s="38">
        <f>C33+E33</f>
        <v>1788642</v>
      </c>
      <c r="H33" s="39">
        <f>G33/G$6*100</f>
        <v>153.52952537091798</v>
      </c>
      <c r="I33" s="13"/>
      <c r="J33" s="15"/>
      <c r="K33" s="16">
        <v>14</v>
      </c>
      <c r="L33" s="38">
        <v>289.96041322504203</v>
      </c>
      <c r="M33" s="39">
        <v>66.94295840025839</v>
      </c>
      <c r="N33" s="38">
        <v>623.9963400786536</v>
      </c>
      <c r="O33" s="39">
        <v>50.790517184578334</v>
      </c>
      <c r="P33" s="38">
        <v>421.0741861646993</v>
      </c>
      <c r="Q33" s="39">
        <v>61.88464734881892</v>
      </c>
      <c r="S33" s="11"/>
    </row>
    <row r="34" spans="1:19" ht="9.75" customHeight="1">
      <c r="A34" s="15"/>
      <c r="B34" s="16">
        <v>15</v>
      </c>
      <c r="C34" s="38">
        <v>1099572</v>
      </c>
      <c r="D34" s="39">
        <v>136.9589262226474</v>
      </c>
      <c r="E34" s="38">
        <v>712868</v>
      </c>
      <c r="F34" s="39">
        <v>196.83405721669837</v>
      </c>
      <c r="G34" s="38">
        <f>C34+E34</f>
        <v>1812440</v>
      </c>
      <c r="H34" s="39">
        <f>G34/G$6*100</f>
        <v>155.57224585091177</v>
      </c>
      <c r="I34" s="13"/>
      <c r="J34" s="15"/>
      <c r="K34" s="16">
        <v>15</v>
      </c>
      <c r="L34" s="38">
        <v>285.22072679187903</v>
      </c>
      <c r="M34" s="39">
        <v>65.84871029860719</v>
      </c>
      <c r="N34" s="38">
        <v>613.1397845463675</v>
      </c>
      <c r="O34" s="39">
        <v>49.90684201709514</v>
      </c>
      <c r="P34" s="38">
        <v>414.19768760896915</v>
      </c>
      <c r="Q34" s="39">
        <v>60.874018575794175</v>
      </c>
      <c r="S34" s="11"/>
    </row>
    <row r="35" spans="1:19" ht="9.75" customHeight="1">
      <c r="A35" s="15"/>
      <c r="B35" s="16">
        <v>16</v>
      </c>
      <c r="C35" s="38">
        <v>1113689</v>
      </c>
      <c r="D35" s="39">
        <v>138.71729144246484</v>
      </c>
      <c r="E35" s="38">
        <v>725897</v>
      </c>
      <c r="F35" s="39">
        <v>200.43156886187865</v>
      </c>
      <c r="G35" s="38">
        <v>1839586</v>
      </c>
      <c r="H35" s="39">
        <v>157.90234460500508</v>
      </c>
      <c r="I35" s="13"/>
      <c r="J35" s="15"/>
      <c r="K35" s="16">
        <v>16</v>
      </c>
      <c r="L35" s="38">
        <v>280.58115775589056</v>
      </c>
      <c r="M35" s="39">
        <v>64.7775762306258</v>
      </c>
      <c r="N35" s="38">
        <v>601.1415539394706</v>
      </c>
      <c r="O35" s="39">
        <v>48.93023959383842</v>
      </c>
      <c r="P35" s="38">
        <v>407.07365656185675</v>
      </c>
      <c r="Q35" s="39">
        <v>59.82701032038869</v>
      </c>
      <c r="S35" s="11"/>
    </row>
    <row r="36" spans="1:19" ht="9.75" customHeight="1">
      <c r="A36" s="15"/>
      <c r="B36" s="16">
        <v>17</v>
      </c>
      <c r="C36" s="38">
        <v>1126197</v>
      </c>
      <c r="D36" s="39">
        <v>140</v>
      </c>
      <c r="E36" s="38">
        <v>739638</v>
      </c>
      <c r="F36" s="39">
        <v>204</v>
      </c>
      <c r="G36" s="38">
        <v>1865835</v>
      </c>
      <c r="H36" s="39">
        <v>160</v>
      </c>
      <c r="I36" s="13"/>
      <c r="J36" s="15"/>
      <c r="K36" s="16">
        <v>17</v>
      </c>
      <c r="L36" s="38">
        <v>276</v>
      </c>
      <c r="M36" s="39">
        <v>64</v>
      </c>
      <c r="N36" s="38">
        <v>588</v>
      </c>
      <c r="O36" s="39">
        <v>48</v>
      </c>
      <c r="P36" s="38">
        <v>400</v>
      </c>
      <c r="Q36" s="39">
        <v>59</v>
      </c>
      <c r="S36" s="11"/>
    </row>
    <row r="37" spans="1:19" ht="9.75" customHeight="1">
      <c r="A37" s="15"/>
      <c r="B37" s="16">
        <v>18</v>
      </c>
      <c r="C37" s="38">
        <v>1145957</v>
      </c>
      <c r="D37" s="39">
        <v>142.73648312009246</v>
      </c>
      <c r="E37" s="38">
        <v>758921</v>
      </c>
      <c r="F37" s="39">
        <v>209.55001421995928</v>
      </c>
      <c r="G37" s="38">
        <v>1904878</v>
      </c>
      <c r="H37" s="39">
        <v>163.506735964773</v>
      </c>
      <c r="I37" s="13"/>
      <c r="J37" s="15"/>
      <c r="K37" s="16">
        <v>18</v>
      </c>
      <c r="L37" s="38">
        <v>270.6315280590808</v>
      </c>
      <c r="M37" s="39">
        <v>62.480512160798526</v>
      </c>
      <c r="N37" s="38">
        <v>573.1475066047717</v>
      </c>
      <c r="O37" s="39">
        <v>46.65164907832401</v>
      </c>
      <c r="P37" s="38">
        <v>391.15668975125965</v>
      </c>
      <c r="Q37" s="39">
        <v>57.487717363704384</v>
      </c>
      <c r="S37" s="11"/>
    </row>
    <row r="38" spans="1:19" ht="9.75" customHeight="1">
      <c r="A38" s="15"/>
      <c r="B38" s="16">
        <v>19</v>
      </c>
      <c r="C38" s="38">
        <v>1155216</v>
      </c>
      <c r="D38" s="39">
        <v>143.88975248116705</v>
      </c>
      <c r="E38" s="38">
        <v>771696</v>
      </c>
      <c r="F38" s="39">
        <v>213.07739247363787</v>
      </c>
      <c r="G38" s="38">
        <v>1926912</v>
      </c>
      <c r="H38" s="39">
        <v>165.39804208529506</v>
      </c>
      <c r="I38" s="13"/>
      <c r="J38" s="15"/>
      <c r="K38" s="16">
        <v>19</v>
      </c>
      <c r="L38" s="38">
        <v>267.3658043171147</v>
      </c>
      <c r="M38" s="39">
        <v>61.72655679781075</v>
      </c>
      <c r="N38" s="38">
        <v>561.5928908883808</v>
      </c>
      <c r="O38" s="39">
        <v>45.7111549272997</v>
      </c>
      <c r="P38" s="38">
        <v>385.19882720487493</v>
      </c>
      <c r="Q38" s="39">
        <v>56.61209915971517</v>
      </c>
      <c r="S38" s="11"/>
    </row>
    <row r="39" spans="1:19" ht="9.75" customHeight="1">
      <c r="A39" s="15"/>
      <c r="B39" s="16">
        <v>20</v>
      </c>
      <c r="C39" s="38">
        <v>1165008</v>
      </c>
      <c r="D39" s="39">
        <v>145.1094104986249</v>
      </c>
      <c r="E39" s="38">
        <v>784667</v>
      </c>
      <c r="F39" s="39">
        <v>216.65888940737284</v>
      </c>
      <c r="G39" s="38">
        <v>1949675</v>
      </c>
      <c r="H39" s="39">
        <v>167.35192250743555</v>
      </c>
      <c r="I39" s="13"/>
      <c r="J39" s="15"/>
      <c r="K39" s="16">
        <v>20</v>
      </c>
      <c r="L39" s="38">
        <v>263.67579278425563</v>
      </c>
      <c r="M39" s="39">
        <v>60.87464640841238</v>
      </c>
      <c r="N39" s="38">
        <v>550.2519317761547</v>
      </c>
      <c r="O39" s="39">
        <v>44.78805147030425</v>
      </c>
      <c r="P39" s="38">
        <v>379.0113431987383</v>
      </c>
      <c r="Q39" s="39">
        <v>55.70273383104492</v>
      </c>
      <c r="S39" s="11"/>
    </row>
    <row r="40" spans="1:19" ht="9.75" customHeight="1">
      <c r="A40" s="15"/>
      <c r="B40" s="16">
        <v>21</v>
      </c>
      <c r="C40" s="38">
        <v>1174086</v>
      </c>
      <c r="D40" s="39">
        <f>100*C40/C6</f>
        <v>146.24013511897644</v>
      </c>
      <c r="E40" s="38">
        <v>798331</v>
      </c>
      <c r="F40" s="39">
        <f>100*E40/E6</f>
        <v>220.43173453130737</v>
      </c>
      <c r="G40" s="38">
        <f>C40+E40</f>
        <v>1972417</v>
      </c>
      <c r="H40" s="39">
        <f>100*G40/G6</f>
        <v>169.30400037767754</v>
      </c>
      <c r="I40" s="10"/>
      <c r="J40" s="15"/>
      <c r="K40" s="16">
        <v>21</v>
      </c>
      <c r="L40" s="38">
        <f>C86/C40*1000</f>
        <v>260.8385476021348</v>
      </c>
      <c r="M40" s="39">
        <f>L40/L6*100</f>
        <v>60.21961359174082</v>
      </c>
      <c r="N40" s="38">
        <f>E86/E40*1000</f>
        <v>539.7957026220954</v>
      </c>
      <c r="O40" s="39">
        <f>N40/N6*100</f>
        <v>43.936961083350695</v>
      </c>
      <c r="P40" s="38">
        <f>G86/G40*1000</f>
        <v>373.74577995930883</v>
      </c>
      <c r="Q40" s="39">
        <f>P40/P6*100</f>
        <v>54.928861827317895</v>
      </c>
      <c r="S40" s="11"/>
    </row>
    <row r="41" spans="1:17" ht="9.75" customHeight="1">
      <c r="A41" s="15"/>
      <c r="B41" s="15">
        <v>22</v>
      </c>
      <c r="C41" s="38">
        <v>1185876</v>
      </c>
      <c r="D41" s="39">
        <f>C41/C6*100</f>
        <v>147.70865718043765</v>
      </c>
      <c r="E41" s="38">
        <v>809192</v>
      </c>
      <c r="F41" s="39">
        <f>E41/E6*100</f>
        <v>223.43062730729196</v>
      </c>
      <c r="G41" s="38">
        <v>1995068</v>
      </c>
      <c r="H41" s="39">
        <f>G41/G6*100</f>
        <v>171.24826718969283</v>
      </c>
      <c r="J41" s="33"/>
      <c r="K41" s="15">
        <v>22</v>
      </c>
      <c r="L41" s="45">
        <v>257.360754412772</v>
      </c>
      <c r="M41" s="46">
        <f>100*L41/L6</f>
        <v>59.41669790331709</v>
      </c>
      <c r="N41" s="45">
        <v>532.077341842233</v>
      </c>
      <c r="O41" s="46">
        <f>100*N41/N6</f>
        <v>43.30872096294075</v>
      </c>
      <c r="P41" s="45">
        <v>368.78475841424955</v>
      </c>
      <c r="Q41" s="46">
        <f>100*P41/P6</f>
        <v>54.19974786380885</v>
      </c>
    </row>
    <row r="42" spans="1:17" ht="9.75" customHeight="1">
      <c r="A42" s="15"/>
      <c r="B42" s="15">
        <v>23</v>
      </c>
      <c r="C42" s="38">
        <v>1216753</v>
      </c>
      <c r="D42" s="39">
        <f>100*C42/C6</f>
        <v>151.55459065726015</v>
      </c>
      <c r="E42" s="40">
        <v>837220</v>
      </c>
      <c r="F42" s="39">
        <f>100*E42/E6</f>
        <v>231.16959855536257</v>
      </c>
      <c r="G42" s="40">
        <f aca="true" t="shared" si="0" ref="G42:G49">C42+E42</f>
        <v>2053973</v>
      </c>
      <c r="H42" s="39">
        <f>100*G42/G6</f>
        <v>176.30442526491075</v>
      </c>
      <c r="J42" s="33"/>
      <c r="K42" s="15">
        <v>23</v>
      </c>
      <c r="L42" s="45">
        <f aca="true" t="shared" si="1" ref="L42:L49">C88/C42*1000</f>
        <v>250.06983464184685</v>
      </c>
      <c r="M42" s="46">
        <f>100*L42/L6</f>
        <v>57.73344834005391</v>
      </c>
      <c r="N42" s="45">
        <f aca="true" t="shared" si="2" ref="N42:N49">E88/E42*1000</f>
        <v>514.0088554143476</v>
      </c>
      <c r="O42" s="46">
        <f>100*N42/N6</f>
        <v>41.83802680742831</v>
      </c>
      <c r="P42" s="45">
        <f aca="true" t="shared" si="3" ref="P42:P49">G88/G42*1000</f>
        <v>357.65402731193205</v>
      </c>
      <c r="Q42" s="46">
        <f>100*P42/P6</f>
        <v>52.56388085596521</v>
      </c>
    </row>
    <row r="43" spans="1:17" ht="9.75" customHeight="1">
      <c r="A43" s="15"/>
      <c r="B43" s="15">
        <v>24</v>
      </c>
      <c r="C43" s="38">
        <v>1227000</v>
      </c>
      <c r="D43" s="39">
        <f>100*C43/C6</f>
        <v>152.830921917972</v>
      </c>
      <c r="E43" s="48">
        <v>842822</v>
      </c>
      <c r="F43" s="39">
        <f>100*E43/E6</f>
        <v>232.71639878840423</v>
      </c>
      <c r="G43" s="40">
        <f t="shared" si="0"/>
        <v>2069822</v>
      </c>
      <c r="H43" s="39">
        <f>100*G43/G6</f>
        <v>177.66483693343005</v>
      </c>
      <c r="J43" s="33"/>
      <c r="K43" s="15">
        <v>24</v>
      </c>
      <c r="L43" s="45">
        <f t="shared" si="1"/>
        <v>247.4853427546862</v>
      </c>
      <c r="M43" s="46">
        <f>100*L43/L6</f>
        <v>57.13676850033482</v>
      </c>
      <c r="N43" s="45">
        <f t="shared" si="2"/>
        <v>509.77920633300977</v>
      </c>
      <c r="O43" s="46">
        <f>100*N43/N6</f>
        <v>41.493752249145885</v>
      </c>
      <c r="P43" s="45">
        <f t="shared" si="3"/>
        <v>354.2901978044489</v>
      </c>
      <c r="Q43" s="46">
        <f>100*P43/P6</f>
        <v>52.06950383250473</v>
      </c>
    </row>
    <row r="44" spans="1:17" ht="9.75" customHeight="1">
      <c r="A44" s="15"/>
      <c r="B44" s="15">
        <v>25</v>
      </c>
      <c r="C44" s="38">
        <v>1238181</v>
      </c>
      <c r="D44" s="39">
        <f>100*C44/C6</f>
        <v>154.22358902307784</v>
      </c>
      <c r="E44" s="40">
        <v>860325</v>
      </c>
      <c r="F44" s="39">
        <f>100*E44/E6</f>
        <v>237.54925214058707</v>
      </c>
      <c r="G44" s="40">
        <f t="shared" si="0"/>
        <v>2098506</v>
      </c>
      <c r="H44" s="39">
        <f>100*G44/G6</f>
        <v>180.12695115513534</v>
      </c>
      <c r="J44" s="33"/>
      <c r="K44" s="15">
        <v>25</v>
      </c>
      <c r="L44" s="51">
        <f t="shared" si="1"/>
        <v>244.58217336560648</v>
      </c>
      <c r="M44" s="46">
        <f>100*L44/L6</f>
        <v>56.46651580797424</v>
      </c>
      <c r="N44" s="51">
        <f t="shared" si="2"/>
        <v>499.8076308371836</v>
      </c>
      <c r="O44" s="46">
        <f>100*N44/N6</f>
        <v>40.682110506961564</v>
      </c>
      <c r="P44" s="51">
        <f t="shared" si="3"/>
        <v>349.21701439023764</v>
      </c>
      <c r="Q44" s="46">
        <f>100*P44/P6</f>
        <v>51.32390560577909</v>
      </c>
    </row>
    <row r="45" spans="1:17" ht="9.75" customHeight="1">
      <c r="A45" s="15"/>
      <c r="B45" s="15">
        <v>26</v>
      </c>
      <c r="C45" s="38">
        <v>1249180</v>
      </c>
      <c r="D45" s="59">
        <f>100*C45/C6</f>
        <v>155.59358683088206</v>
      </c>
      <c r="E45" s="48">
        <v>885351</v>
      </c>
      <c r="F45" s="59">
        <f>100*E45/E6</f>
        <v>244.45932401350757</v>
      </c>
      <c r="G45" s="40">
        <f t="shared" si="0"/>
        <v>2134531</v>
      </c>
      <c r="H45" s="39">
        <f>100*G45/G6</f>
        <v>183.21918601906413</v>
      </c>
      <c r="J45" s="53"/>
      <c r="K45" s="15">
        <v>26</v>
      </c>
      <c r="L45" s="51">
        <f t="shared" si="1"/>
        <v>241.89645899710212</v>
      </c>
      <c r="M45" s="46">
        <f>100*L45/L6</f>
        <v>55.846466804573815</v>
      </c>
      <c r="N45" s="51">
        <f t="shared" si="2"/>
        <v>485.0965681407712</v>
      </c>
      <c r="O45" s="46">
        <f>100*N45/N6</f>
        <v>39.48469565899729</v>
      </c>
      <c r="P45" s="51">
        <f t="shared" si="3"/>
        <v>342.76988731950945</v>
      </c>
      <c r="Q45" s="54">
        <f>100*P45/P6</f>
        <v>50.376380921782</v>
      </c>
    </row>
    <row r="46" spans="1:17" ht="9.75" customHeight="1">
      <c r="A46" s="15"/>
      <c r="B46" s="15">
        <v>27</v>
      </c>
      <c r="C46" s="38">
        <v>1260357</v>
      </c>
      <c r="D46" s="59">
        <f>100*C46/C6</f>
        <v>156.98575570967355</v>
      </c>
      <c r="E46" s="48">
        <v>896971</v>
      </c>
      <c r="F46" s="59">
        <f>100*E46/E6</f>
        <v>247.66778861685356</v>
      </c>
      <c r="G46" s="40">
        <f t="shared" si="0"/>
        <v>2157328</v>
      </c>
      <c r="H46" s="39">
        <f>100*G46/G6</f>
        <v>185.17598485856405</v>
      </c>
      <c r="J46" s="53"/>
      <c r="K46" s="15">
        <v>27</v>
      </c>
      <c r="L46" s="51">
        <f t="shared" si="1"/>
        <v>238.98107721859756</v>
      </c>
      <c r="M46" s="46">
        <f>100*L46/L6</f>
        <v>55.173394646382924</v>
      </c>
      <c r="N46" s="51">
        <f t="shared" si="2"/>
        <v>478.35043361937</v>
      </c>
      <c r="O46" s="46">
        <f>100*N46/N6</f>
        <v>38.935590416976936</v>
      </c>
      <c r="P46" s="51">
        <f t="shared" si="3"/>
        <v>338.50575356830296</v>
      </c>
      <c r="Q46" s="57">
        <f>100*P46/P6</f>
        <v>49.74968752163519</v>
      </c>
    </row>
    <row r="47" spans="1:17" ht="9.75" customHeight="1">
      <c r="A47" s="15"/>
      <c r="B47" s="15">
        <v>28</v>
      </c>
      <c r="C47" s="38">
        <v>1268963</v>
      </c>
      <c r="D47" s="59">
        <f>100*C47/C6</f>
        <v>158.05768962493522</v>
      </c>
      <c r="E47" s="48">
        <v>906961</v>
      </c>
      <c r="F47" s="59">
        <f>100*E47/E6</f>
        <v>250.42618460544446</v>
      </c>
      <c r="G47" s="40">
        <f t="shared" si="0"/>
        <v>2175924</v>
      </c>
      <c r="H47" s="59">
        <f>100*G47/G6</f>
        <v>186.7721874825646</v>
      </c>
      <c r="I47" s="10"/>
      <c r="J47" s="53"/>
      <c r="K47" s="15">
        <v>28</v>
      </c>
      <c r="L47" s="51">
        <f t="shared" si="1"/>
        <v>236.6605149086301</v>
      </c>
      <c r="M47" s="56">
        <f>100*L47/L6</f>
        <v>54.63764804410176</v>
      </c>
      <c r="N47" s="51">
        <f t="shared" si="2"/>
        <v>472.4068003034309</v>
      </c>
      <c r="O47" s="56">
        <f>100*N47/N6</f>
        <v>38.45180519151554</v>
      </c>
      <c r="P47" s="51">
        <f t="shared" si="3"/>
        <v>334.92345366382284</v>
      </c>
      <c r="Q47" s="56">
        <f>100*P47/P6</f>
        <v>49.223202228614284</v>
      </c>
    </row>
    <row r="48" spans="1:17" ht="9.75" customHeight="1">
      <c r="A48" s="15"/>
      <c r="B48" s="15">
        <v>29</v>
      </c>
      <c r="C48" s="38">
        <v>1275862</v>
      </c>
      <c r="D48" s="59">
        <f>100*C48/C6</f>
        <v>158.9170054605604</v>
      </c>
      <c r="E48" s="48">
        <v>920319</v>
      </c>
      <c r="F48" s="59">
        <f>100*E48/E6</f>
        <v>254.11453832071945</v>
      </c>
      <c r="G48" s="40">
        <f>C48+E48</f>
        <v>2196181</v>
      </c>
      <c r="H48" s="59">
        <f>100*G48/G6</f>
        <v>188.51096337815392</v>
      </c>
      <c r="I48" s="10"/>
      <c r="J48" s="53"/>
      <c r="K48" s="15">
        <v>29</v>
      </c>
      <c r="L48" s="51">
        <f t="shared" si="1"/>
        <v>234.79830864153018</v>
      </c>
      <c r="M48" s="56">
        <f>100*L48/L6</f>
        <v>54.20772178180739</v>
      </c>
      <c r="N48" s="51">
        <f t="shared" si="2"/>
        <v>465.29953201009647</v>
      </c>
      <c r="O48" s="56">
        <f>100*N48/N6</f>
        <v>37.873305272201094</v>
      </c>
      <c r="P48" s="51">
        <f t="shared" si="3"/>
        <v>331.3908278324965</v>
      </c>
      <c r="Q48" s="56">
        <f>100*P48/P6</f>
        <v>48.7040174603002</v>
      </c>
    </row>
    <row r="49" spans="1:17" ht="9.75" customHeight="1">
      <c r="A49" s="15"/>
      <c r="B49" s="15">
        <v>30</v>
      </c>
      <c r="C49" s="38">
        <v>1280344</v>
      </c>
      <c r="D49" s="39">
        <f>100*C49/C6</f>
        <v>159.4752680457571</v>
      </c>
      <c r="E49" s="38">
        <v>932703</v>
      </c>
      <c r="F49" s="59">
        <f>100*E49/E6</f>
        <v>257.5339553299997</v>
      </c>
      <c r="G49" s="40">
        <f t="shared" si="0"/>
        <v>2213047</v>
      </c>
      <c r="H49" s="59">
        <f>100*G49/G6</f>
        <v>189.95867006004215</v>
      </c>
      <c r="I49" s="10"/>
      <c r="J49" s="33"/>
      <c r="K49" s="15">
        <v>30</v>
      </c>
      <c r="L49" s="51">
        <f t="shared" si="1"/>
        <v>233.4694362218279</v>
      </c>
      <c r="M49" s="56">
        <f>100*L49/L6</f>
        <v>53.900925932946684</v>
      </c>
      <c r="N49" s="51">
        <f t="shared" si="2"/>
        <v>458.8582347971432</v>
      </c>
      <c r="O49" s="56">
        <f>100*N49/N6</f>
        <v>37.34901242659844</v>
      </c>
      <c r="P49" s="51">
        <f t="shared" si="3"/>
        <v>328.46100603376243</v>
      </c>
      <c r="Q49" s="46">
        <f>100*P49/P6</f>
        <v>48.27342590478124</v>
      </c>
    </row>
    <row r="50" spans="1:17" ht="9.75" customHeight="1">
      <c r="A50" s="15"/>
      <c r="B50" s="15">
        <v>31</v>
      </c>
      <c r="C50" s="38">
        <v>1296656</v>
      </c>
      <c r="D50" s="39">
        <f>100*C50/C6</f>
        <v>161.50703495555823</v>
      </c>
      <c r="E50" s="38">
        <v>940634</v>
      </c>
      <c r="F50" s="59">
        <f>100*E50/E6</f>
        <v>259.7238290622834</v>
      </c>
      <c r="G50" s="40">
        <f>C50+E50</f>
        <v>2237290</v>
      </c>
      <c r="H50" s="59">
        <f>100*G50/G6</f>
        <v>192.03958747312265</v>
      </c>
      <c r="I50" s="10"/>
      <c r="J50" s="33"/>
      <c r="K50" s="15">
        <v>31</v>
      </c>
      <c r="L50" s="51">
        <f>C95/C50*1000</f>
        <v>230.53237855684162</v>
      </c>
      <c r="M50" s="56">
        <f>100*L50/L6</f>
        <v>53.222849477959215</v>
      </c>
      <c r="N50" s="51">
        <f>E95/E50*1000</f>
        <v>454.98934991718335</v>
      </c>
      <c r="O50" s="56">
        <f>100*N50/N6</f>
        <v>37.03410246421631</v>
      </c>
      <c r="P50" s="51">
        <f>G95/G50*1000</f>
        <v>324.90184286346425</v>
      </c>
      <c r="Q50" s="46">
        <f>100*P50/P6</f>
        <v>47.75034098319772</v>
      </c>
    </row>
    <row r="51" spans="1:17" ht="9.75" customHeight="1">
      <c r="A51" s="17"/>
      <c r="B51" s="32">
        <v>2</v>
      </c>
      <c r="C51" s="41">
        <v>1301822</v>
      </c>
      <c r="D51" s="39">
        <f>100*C51/C6</f>
        <v>162.1504942405038</v>
      </c>
      <c r="E51" s="41">
        <v>949131</v>
      </c>
      <c r="F51" s="59">
        <f>100*E51/E6</f>
        <v>262.06998428901585</v>
      </c>
      <c r="G51" s="40">
        <f>C51+E51</f>
        <v>2250953</v>
      </c>
      <c r="H51" s="59">
        <f>100*G51/G6</f>
        <v>193.21236207259133</v>
      </c>
      <c r="I51" s="10"/>
      <c r="J51" s="55"/>
      <c r="K51" s="16">
        <v>2</v>
      </c>
      <c r="L51" s="50">
        <f>C97/C51*1000</f>
        <v>228.61199354443235</v>
      </c>
      <c r="M51" s="58">
        <f>100*L51/L6</f>
        <v>52.77949152930565</v>
      </c>
      <c r="N51" s="50">
        <f>E97/E51*1000</f>
        <v>450.01891982244814</v>
      </c>
      <c r="O51" s="58">
        <f>100*N51/N6</f>
        <v>36.629531637551565</v>
      </c>
      <c r="P51" s="50">
        <f>G97/G51*1000</f>
        <v>321.96986345339064</v>
      </c>
      <c r="Q51" s="47">
        <f>100*P51/P6</f>
        <v>47.31943232674678</v>
      </c>
    </row>
    <row r="52" spans="1:17" ht="9.75" customHeight="1">
      <c r="A52" s="18"/>
      <c r="B52" s="18">
        <v>50</v>
      </c>
      <c r="C52" s="36">
        <v>347750</v>
      </c>
      <c r="D52" s="37">
        <v>100</v>
      </c>
      <c r="E52" s="42">
        <v>444947</v>
      </c>
      <c r="F52" s="37">
        <v>100</v>
      </c>
      <c r="G52" s="42">
        <v>792697</v>
      </c>
      <c r="H52" s="37">
        <v>100</v>
      </c>
      <c r="J52" s="4"/>
      <c r="K52" s="61"/>
      <c r="L52" s="5"/>
      <c r="M52" s="5"/>
      <c r="N52" s="5"/>
      <c r="O52" s="5"/>
      <c r="P52" s="5"/>
      <c r="Q52" s="5"/>
    </row>
    <row r="53" spans="1:17" ht="9.75" customHeight="1" hidden="1">
      <c r="A53" s="15"/>
      <c r="B53" s="15">
        <v>51</v>
      </c>
      <c r="C53" s="38">
        <v>347301</v>
      </c>
      <c r="D53" s="39">
        <v>99.87088425593097</v>
      </c>
      <c r="E53" s="40">
        <v>451002</v>
      </c>
      <c r="F53" s="39">
        <v>101.36083623442794</v>
      </c>
      <c r="G53" s="40">
        <v>798303</v>
      </c>
      <c r="H53" s="39">
        <v>100.7072059059136</v>
      </c>
      <c r="J53" s="7"/>
      <c r="K53" s="4"/>
      <c r="L53" s="5"/>
      <c r="M53" s="5"/>
      <c r="N53" s="5"/>
      <c r="O53" s="5"/>
      <c r="P53" s="5"/>
      <c r="Q53" s="5"/>
    </row>
    <row r="54" spans="1:17" ht="9.75" customHeight="1" hidden="1">
      <c r="A54" s="15"/>
      <c r="B54" s="15">
        <v>52</v>
      </c>
      <c r="C54" s="38">
        <v>346655</v>
      </c>
      <c r="D54" s="39">
        <v>99.68511861969806</v>
      </c>
      <c r="E54" s="40">
        <v>451623</v>
      </c>
      <c r="F54" s="39">
        <v>101.50040341883415</v>
      </c>
      <c r="G54" s="40">
        <v>798278</v>
      </c>
      <c r="H54" s="39">
        <v>100.70405211575167</v>
      </c>
      <c r="J54" s="7"/>
      <c r="K54" s="4"/>
      <c r="L54" s="5"/>
      <c r="M54" s="5"/>
      <c r="N54" s="5"/>
      <c r="O54" s="5"/>
      <c r="P54" s="5"/>
      <c r="Q54" s="5"/>
    </row>
    <row r="55" spans="1:17" ht="9.75" customHeight="1" hidden="1">
      <c r="A55" s="15"/>
      <c r="B55" s="15">
        <v>53</v>
      </c>
      <c r="C55" s="38">
        <v>345464</v>
      </c>
      <c r="D55" s="39">
        <v>99.34263120057513</v>
      </c>
      <c r="E55" s="40">
        <v>448272</v>
      </c>
      <c r="F55" s="39">
        <v>100.74728001312516</v>
      </c>
      <c r="G55" s="40">
        <v>793736</v>
      </c>
      <c r="H55" s="39">
        <v>100.13107151913026</v>
      </c>
      <c r="K55" s="4"/>
      <c r="L55" s="5"/>
      <c r="M55" s="5"/>
      <c r="N55" s="5"/>
      <c r="O55" s="5"/>
      <c r="P55" s="5"/>
      <c r="Q55" s="5"/>
    </row>
    <row r="56" spans="1:17" ht="9.75" customHeight="1" hidden="1">
      <c r="A56" s="15"/>
      <c r="B56" s="15">
        <v>54</v>
      </c>
      <c r="C56" s="38">
        <v>344923</v>
      </c>
      <c r="D56" s="39">
        <v>99.18705966930266</v>
      </c>
      <c r="E56" s="40">
        <v>445217</v>
      </c>
      <c r="F56" s="39">
        <v>100.06068138452444</v>
      </c>
      <c r="G56" s="40">
        <v>790140</v>
      </c>
      <c r="H56" s="39">
        <v>99.67743034223669</v>
      </c>
      <c r="J56" s="8"/>
      <c r="K56" s="4"/>
      <c r="L56" s="5"/>
      <c r="M56" s="5"/>
      <c r="N56" s="5"/>
      <c r="O56" s="5"/>
      <c r="P56" s="5"/>
      <c r="Q56" s="5"/>
    </row>
    <row r="57" spans="1:17" ht="9.75" customHeight="1">
      <c r="A57" s="15"/>
      <c r="B57" s="15">
        <v>55</v>
      </c>
      <c r="C57" s="38">
        <v>344779</v>
      </c>
      <c r="D57" s="39">
        <v>99.14565061107116</v>
      </c>
      <c r="E57" s="40">
        <v>443797</v>
      </c>
      <c r="F57" s="39">
        <v>99.74154225109957</v>
      </c>
      <c r="G57" s="40">
        <v>788576</v>
      </c>
      <c r="H57" s="39">
        <v>99.48012922970567</v>
      </c>
      <c r="J57" s="35"/>
      <c r="K57" s="4"/>
      <c r="L57" s="5"/>
      <c r="M57" s="5"/>
      <c r="N57" s="5"/>
      <c r="O57" s="5"/>
      <c r="P57" s="5"/>
      <c r="Q57" s="5"/>
    </row>
    <row r="58" spans="1:17" ht="9.75" customHeight="1" hidden="1">
      <c r="A58" s="15"/>
      <c r="B58" s="15">
        <v>56</v>
      </c>
      <c r="C58" s="38">
        <v>344075</v>
      </c>
      <c r="D58" s="39">
        <v>98.94320632638389</v>
      </c>
      <c r="E58" s="40">
        <v>437226</v>
      </c>
      <c r="F58" s="39">
        <v>98.26473714846938</v>
      </c>
      <c r="G58" s="40">
        <v>781301</v>
      </c>
      <c r="H58" s="39">
        <v>98.5623762925809</v>
      </c>
      <c r="J58" s="4"/>
      <c r="K58" s="4"/>
      <c r="L58" s="5"/>
      <c r="M58" s="5"/>
      <c r="N58" s="5"/>
      <c r="O58" s="5"/>
      <c r="P58" s="5"/>
      <c r="Q58" s="5"/>
    </row>
    <row r="59" spans="1:17" ht="9.75" customHeight="1" hidden="1">
      <c r="A59" s="15"/>
      <c r="B59" s="15">
        <v>57</v>
      </c>
      <c r="C59" s="38">
        <v>343640</v>
      </c>
      <c r="D59" s="39">
        <v>98.81811646297628</v>
      </c>
      <c r="E59" s="40">
        <v>435884</v>
      </c>
      <c r="F59" s="39">
        <v>97.963128192796</v>
      </c>
      <c r="G59" s="40">
        <v>779524</v>
      </c>
      <c r="H59" s="39">
        <v>98.33820488787013</v>
      </c>
      <c r="J59" s="4"/>
      <c r="K59" s="4"/>
      <c r="L59" s="5"/>
      <c r="M59" s="5"/>
      <c r="N59" s="5"/>
      <c r="O59" s="5"/>
      <c r="P59" s="5"/>
      <c r="Q59" s="5"/>
    </row>
    <row r="60" spans="1:17" ht="9.75" customHeight="1" hidden="1">
      <c r="A60" s="15"/>
      <c r="B60" s="15">
        <v>58</v>
      </c>
      <c r="C60" s="38">
        <v>342738</v>
      </c>
      <c r="D60" s="39">
        <v>98.55873472322071</v>
      </c>
      <c r="E60" s="40">
        <v>433971</v>
      </c>
      <c r="F60" s="39">
        <v>97.53318934614684</v>
      </c>
      <c r="G60" s="40">
        <v>776709</v>
      </c>
      <c r="H60" s="39">
        <v>97.98308811563561</v>
      </c>
      <c r="J60" s="4"/>
      <c r="K60" s="4"/>
      <c r="L60" s="5"/>
      <c r="M60" s="5"/>
      <c r="N60" s="5"/>
      <c r="O60" s="5"/>
      <c r="P60" s="5"/>
      <c r="Q60" s="5"/>
    </row>
    <row r="61" spans="1:17" ht="9.75" customHeight="1" hidden="1">
      <c r="A61" s="19"/>
      <c r="B61" s="15">
        <v>59</v>
      </c>
      <c r="C61" s="38">
        <v>342139</v>
      </c>
      <c r="D61" s="39">
        <v>98.38648454349389</v>
      </c>
      <c r="E61" s="40">
        <v>432150</v>
      </c>
      <c r="F61" s="39">
        <v>97.12392711940973</v>
      </c>
      <c r="G61" s="40">
        <v>774289</v>
      </c>
      <c r="H61" s="39">
        <v>97.67780122795973</v>
      </c>
      <c r="J61" s="4"/>
      <c r="K61" s="4"/>
      <c r="L61" s="5"/>
      <c r="M61" s="5"/>
      <c r="N61" s="5"/>
      <c r="O61" s="5"/>
      <c r="P61" s="5"/>
      <c r="Q61" s="5"/>
    </row>
    <row r="62" spans="1:17" ht="9.75" customHeight="1">
      <c r="A62" s="20"/>
      <c r="B62" s="15">
        <v>60</v>
      </c>
      <c r="C62" s="38">
        <v>338768</v>
      </c>
      <c r="D62" s="39">
        <v>97.41710999281092</v>
      </c>
      <c r="E62" s="40">
        <v>429113</v>
      </c>
      <c r="F62" s="39">
        <v>96.44137391644398</v>
      </c>
      <c r="G62" s="40">
        <v>767881</v>
      </c>
      <c r="H62" s="39">
        <v>96.86942173365107</v>
      </c>
      <c r="J62" s="35" t="s">
        <v>26</v>
      </c>
      <c r="K62" s="4"/>
      <c r="L62" s="5"/>
      <c r="M62" s="5"/>
      <c r="N62" s="5"/>
      <c r="O62" s="5"/>
      <c r="P62" s="5"/>
      <c r="Q62" s="5"/>
    </row>
    <row r="63" spans="1:17" ht="9.75" customHeight="1" hidden="1">
      <c r="A63" s="15"/>
      <c r="B63" s="15">
        <v>61</v>
      </c>
      <c r="C63" s="38">
        <v>339711</v>
      </c>
      <c r="D63" s="39">
        <v>97.68828181164629</v>
      </c>
      <c r="E63" s="40">
        <v>427737</v>
      </c>
      <c r="F63" s="39">
        <v>96.1321236012379</v>
      </c>
      <c r="G63" s="40">
        <v>767448</v>
      </c>
      <c r="H63" s="39">
        <v>96.81479808804625</v>
      </c>
      <c r="K63" s="4"/>
      <c r="L63" s="5"/>
      <c r="M63" s="5"/>
      <c r="N63" s="5"/>
      <c r="O63" s="5"/>
      <c r="P63" s="5"/>
      <c r="Q63" s="5"/>
    </row>
    <row r="64" spans="1:17" ht="9.75" customHeight="1" hidden="1">
      <c r="A64" s="19"/>
      <c r="B64" s="15">
        <v>62</v>
      </c>
      <c r="C64" s="38">
        <v>329100</v>
      </c>
      <c r="D64" s="39">
        <v>94.63695183321352</v>
      </c>
      <c r="E64" s="40">
        <v>426709</v>
      </c>
      <c r="F64" s="39">
        <v>95.90108484830778</v>
      </c>
      <c r="G64" s="40">
        <v>755809</v>
      </c>
      <c r="H64" s="39">
        <v>95.34651954025308</v>
      </c>
      <c r="K64" s="4"/>
      <c r="L64" s="5"/>
      <c r="M64" s="5"/>
      <c r="N64" s="5"/>
      <c r="O64" s="5"/>
      <c r="P64" s="5"/>
      <c r="Q64" s="5"/>
    </row>
    <row r="65" spans="1:17" ht="9.75" customHeight="1" hidden="1">
      <c r="A65" s="15"/>
      <c r="B65" s="15">
        <v>63</v>
      </c>
      <c r="C65" s="38">
        <v>328482</v>
      </c>
      <c r="D65" s="39">
        <v>94.45923795830338</v>
      </c>
      <c r="E65" s="40">
        <v>425283</v>
      </c>
      <c r="F65" s="39">
        <v>95.58059723967123</v>
      </c>
      <c r="G65" s="40">
        <v>753765</v>
      </c>
      <c r="H65" s="39">
        <v>95.0886656566128</v>
      </c>
      <c r="J65" s="4"/>
      <c r="K65" s="4"/>
      <c r="L65" s="5"/>
      <c r="M65" s="5"/>
      <c r="N65" s="5"/>
      <c r="O65" s="5"/>
      <c r="P65" s="5"/>
      <c r="Q65" s="5"/>
    </row>
    <row r="66" spans="1:21" ht="9.75" customHeight="1" hidden="1">
      <c r="A66" s="15"/>
      <c r="B66" s="15">
        <v>64</v>
      </c>
      <c r="C66" s="38">
        <v>334495</v>
      </c>
      <c r="D66" s="39">
        <v>96.1883537023724</v>
      </c>
      <c r="E66" s="40">
        <v>426100</v>
      </c>
      <c r="F66" s="39">
        <v>95.76421461432486</v>
      </c>
      <c r="G66" s="40">
        <v>760595</v>
      </c>
      <c r="H66" s="39">
        <v>95.95028112885502</v>
      </c>
      <c r="J66" s="4"/>
      <c r="K66" s="4"/>
      <c r="L66" s="5"/>
      <c r="M66" s="5"/>
      <c r="N66" s="5"/>
      <c r="O66" s="5"/>
      <c r="P66" s="5"/>
      <c r="Q66" s="5"/>
      <c r="U66" s="10"/>
    </row>
    <row r="67" spans="1:10" ht="9.75" customHeight="1">
      <c r="A67" s="15"/>
      <c r="B67" s="16">
        <v>2</v>
      </c>
      <c r="C67" s="38">
        <v>333449</v>
      </c>
      <c r="D67" s="39">
        <v>95.88756290438533</v>
      </c>
      <c r="E67" s="40">
        <v>424354</v>
      </c>
      <c r="F67" s="39">
        <v>95.37180832773342</v>
      </c>
      <c r="G67" s="40">
        <v>757803</v>
      </c>
      <c r="H67" s="39">
        <v>95.59806584356949</v>
      </c>
      <c r="J67" s="35" t="s">
        <v>17</v>
      </c>
    </row>
    <row r="68" spans="1:17" ht="9.75" customHeight="1" hidden="1">
      <c r="A68" s="15"/>
      <c r="B68" s="16">
        <v>3</v>
      </c>
      <c r="C68" s="38">
        <v>331877</v>
      </c>
      <c r="D68" s="39">
        <v>95.43551401869159</v>
      </c>
      <c r="E68" s="40">
        <v>429092</v>
      </c>
      <c r="F68" s="39">
        <v>96.43665425320319</v>
      </c>
      <c r="G68" s="40">
        <v>760969</v>
      </c>
      <c r="H68" s="39">
        <v>95.99746182967766</v>
      </c>
      <c r="J68" s="12" t="s">
        <v>22</v>
      </c>
      <c r="K68" s="4"/>
      <c r="L68" s="5"/>
      <c r="M68" s="5"/>
      <c r="N68" s="5"/>
      <c r="O68" s="5"/>
      <c r="P68" s="5"/>
      <c r="Q68" s="5"/>
    </row>
    <row r="69" spans="1:17" ht="9.75" customHeight="1" hidden="1">
      <c r="A69" s="15"/>
      <c r="B69" s="16">
        <v>4</v>
      </c>
      <c r="C69" s="38">
        <v>330504</v>
      </c>
      <c r="D69" s="39">
        <v>95.04069015097052</v>
      </c>
      <c r="E69" s="40">
        <v>427182</v>
      </c>
      <c r="F69" s="39">
        <v>96.00738964415987</v>
      </c>
      <c r="G69" s="40">
        <v>757686</v>
      </c>
      <c r="H69" s="39">
        <v>95.5833061056116</v>
      </c>
      <c r="J69" s="14" t="s">
        <v>23</v>
      </c>
      <c r="K69" s="4"/>
      <c r="L69" s="5"/>
      <c r="M69" s="5"/>
      <c r="N69" s="5"/>
      <c r="O69" s="5"/>
      <c r="P69" s="5"/>
      <c r="Q69" s="5"/>
    </row>
    <row r="70" spans="1:17" ht="9.75" customHeight="1" hidden="1">
      <c r="A70" s="15"/>
      <c r="B70" s="16">
        <v>5</v>
      </c>
      <c r="C70" s="38">
        <v>329476</v>
      </c>
      <c r="D70" s="39">
        <v>94.7450754852624</v>
      </c>
      <c r="E70" s="40">
        <v>424292</v>
      </c>
      <c r="F70" s="39">
        <v>95.35787408387965</v>
      </c>
      <c r="G70" s="40">
        <v>753768</v>
      </c>
      <c r="H70" s="39">
        <v>95.08904411143224</v>
      </c>
      <c r="J70" s="4"/>
      <c r="K70" s="4"/>
      <c r="L70" s="5"/>
      <c r="M70" s="5"/>
      <c r="N70" s="5"/>
      <c r="O70" s="5"/>
      <c r="P70" s="5"/>
      <c r="Q70" s="5"/>
    </row>
    <row r="71" spans="1:17" ht="9.75" customHeight="1" hidden="1">
      <c r="A71" s="15"/>
      <c r="B71" s="16">
        <v>6</v>
      </c>
      <c r="C71" s="38">
        <v>328139</v>
      </c>
      <c r="D71" s="39">
        <v>94.36060388209921</v>
      </c>
      <c r="E71" s="40">
        <v>422605</v>
      </c>
      <c r="F71" s="39">
        <v>94.97872780353616</v>
      </c>
      <c r="G71" s="40">
        <v>750744</v>
      </c>
      <c r="H71" s="39">
        <v>94.70756165344388</v>
      </c>
      <c r="J71" s="4"/>
      <c r="K71" s="4"/>
      <c r="L71" s="5"/>
      <c r="M71" s="5"/>
      <c r="N71" s="5"/>
      <c r="O71" s="5"/>
      <c r="P71" s="5"/>
      <c r="Q71" s="5"/>
    </row>
    <row r="72" spans="1:17" ht="9.75" customHeight="1">
      <c r="A72" s="20"/>
      <c r="B72" s="16">
        <v>7</v>
      </c>
      <c r="C72" s="38">
        <v>326493</v>
      </c>
      <c r="D72" s="39">
        <v>93.88727534148094</v>
      </c>
      <c r="E72" s="40">
        <v>420806</v>
      </c>
      <c r="F72" s="39">
        <v>94.57440998590843</v>
      </c>
      <c r="G72" s="40">
        <v>747299</v>
      </c>
      <c r="H72" s="39">
        <v>94.27296936912843</v>
      </c>
      <c r="J72" s="4"/>
      <c r="K72" s="4"/>
      <c r="L72" s="5"/>
      <c r="M72" s="5"/>
      <c r="N72" s="5"/>
      <c r="O72" s="5"/>
      <c r="P72" s="5"/>
      <c r="Q72" s="5"/>
    </row>
    <row r="73" spans="1:17" ht="9.75" customHeight="1">
      <c r="A73" s="15"/>
      <c r="B73" s="16">
        <v>8</v>
      </c>
      <c r="C73" s="38">
        <v>324679</v>
      </c>
      <c r="D73" s="39">
        <v>93.36563623292595</v>
      </c>
      <c r="E73" s="40">
        <v>444760</v>
      </c>
      <c r="F73" s="39">
        <v>99.9579725225701</v>
      </c>
      <c r="G73" s="40">
        <v>769439</v>
      </c>
      <c r="H73" s="39">
        <v>97.06596593654322</v>
      </c>
      <c r="J73" s="4"/>
      <c r="K73" s="4"/>
      <c r="L73" s="5"/>
      <c r="M73" s="5"/>
      <c r="N73" s="5"/>
      <c r="O73" s="5"/>
      <c r="P73" s="5"/>
      <c r="Q73" s="5"/>
    </row>
    <row r="74" spans="1:17" ht="9.75" customHeight="1">
      <c r="A74" s="19"/>
      <c r="B74" s="16">
        <v>9</v>
      </c>
      <c r="C74" s="38">
        <v>322187</v>
      </c>
      <c r="D74" s="39">
        <v>92.6490294751977</v>
      </c>
      <c r="E74" s="40">
        <v>443540.48939999985</v>
      </c>
      <c r="F74" s="39">
        <v>99.6838925534951</v>
      </c>
      <c r="G74" s="40">
        <v>765727.4893999998</v>
      </c>
      <c r="H74" s="39">
        <v>96.59775291189445</v>
      </c>
      <c r="J74" s="4"/>
      <c r="K74" s="4"/>
      <c r="L74" s="5"/>
      <c r="M74" s="5"/>
      <c r="N74" s="5"/>
      <c r="O74" s="5"/>
      <c r="P74" s="5"/>
      <c r="Q74" s="5"/>
    </row>
    <row r="75" spans="1:17" ht="9.75" customHeight="1">
      <c r="A75" s="19"/>
      <c r="B75" s="16">
        <v>10</v>
      </c>
      <c r="C75" s="38">
        <v>320856</v>
      </c>
      <c r="D75" s="39">
        <v>92.26628324946083</v>
      </c>
      <c r="E75" s="40">
        <v>441638.4784</v>
      </c>
      <c r="F75" s="39">
        <v>99.25642343919613</v>
      </c>
      <c r="G75" s="40">
        <v>762494.4784</v>
      </c>
      <c r="H75" s="39">
        <v>96.1899033804846</v>
      </c>
      <c r="J75" s="4"/>
      <c r="K75" s="4"/>
      <c r="L75" s="5"/>
      <c r="M75" s="5"/>
      <c r="N75" s="5"/>
      <c r="O75" s="5"/>
      <c r="P75" s="5"/>
      <c r="Q75" s="5"/>
    </row>
    <row r="76" spans="1:17" ht="9.75" customHeight="1">
      <c r="A76" s="15"/>
      <c r="B76" s="16">
        <v>11</v>
      </c>
      <c r="C76" s="38">
        <v>319232</v>
      </c>
      <c r="D76" s="39">
        <v>91.79928109273904</v>
      </c>
      <c r="E76" s="40">
        <v>440888.81639999995</v>
      </c>
      <c r="F76" s="39">
        <v>99.0879400018429</v>
      </c>
      <c r="G76" s="40">
        <v>760120.8163999999</v>
      </c>
      <c r="H76" s="39">
        <v>95.89046210594967</v>
      </c>
      <c r="J76" s="4"/>
      <c r="K76" s="4"/>
      <c r="L76" s="5"/>
      <c r="M76" s="5"/>
      <c r="N76" s="5"/>
      <c r="O76" s="5"/>
      <c r="P76" s="5"/>
      <c r="Q76" s="5"/>
    </row>
    <row r="77" spans="1:8" ht="9.75" customHeight="1">
      <c r="A77" s="15"/>
      <c r="B77" s="16">
        <v>12</v>
      </c>
      <c r="C77" s="38">
        <v>318420.384</v>
      </c>
      <c r="D77" s="39">
        <v>91.56589043853344</v>
      </c>
      <c r="E77" s="40">
        <v>438959.59794599994</v>
      </c>
      <c r="F77" s="39">
        <v>98.65435612466203</v>
      </c>
      <c r="G77" s="40">
        <v>757379.9819459999</v>
      </c>
      <c r="H77" s="39">
        <v>95.54470143648834</v>
      </c>
    </row>
    <row r="78" spans="1:8" ht="10.5" customHeight="1">
      <c r="A78" s="19"/>
      <c r="B78" s="16">
        <v>13</v>
      </c>
      <c r="C78" s="38">
        <v>316407.35299999994</v>
      </c>
      <c r="D78" s="39">
        <v>90.9870173975557</v>
      </c>
      <c r="E78" s="40">
        <v>438805.9167499999</v>
      </c>
      <c r="F78" s="39">
        <v>98.61981691077813</v>
      </c>
      <c r="G78" s="40">
        <v>755213.2697499999</v>
      </c>
      <c r="H78" s="39">
        <v>95.27136721218825</v>
      </c>
    </row>
    <row r="79" spans="1:8" ht="9.75" customHeight="1">
      <c r="A79" s="20"/>
      <c r="B79" s="21">
        <v>14</v>
      </c>
      <c r="C79" s="38">
        <v>315063.73600000003</v>
      </c>
      <c r="D79" s="39">
        <v>90.60064299065421</v>
      </c>
      <c r="E79" s="40">
        <v>438087.2384900001</v>
      </c>
      <c r="F79" s="39">
        <v>98.458296940984</v>
      </c>
      <c r="G79" s="40">
        <f>C79+E79</f>
        <v>753150.9744900002</v>
      </c>
      <c r="H79" s="39">
        <f>G79/G$52*100</f>
        <v>95.01120535210808</v>
      </c>
    </row>
    <row r="80" spans="1:8" ht="9.75" customHeight="1">
      <c r="A80" s="20"/>
      <c r="B80" s="21">
        <v>15</v>
      </c>
      <c r="C80" s="38">
        <v>313620.72500000003</v>
      </c>
      <c r="D80" s="39">
        <v>90.18568655643423</v>
      </c>
      <c r="E80" s="40">
        <v>437087.73192999995</v>
      </c>
      <c r="F80" s="39">
        <v>98.2336619709763</v>
      </c>
      <c r="G80" s="40">
        <f>C80+E80</f>
        <v>750708.45693</v>
      </c>
      <c r="H80" s="39">
        <f>G80/G$52*100</f>
        <v>94.70307783806423</v>
      </c>
    </row>
    <row r="81" spans="1:8" ht="9.75" customHeight="1">
      <c r="A81" s="20"/>
      <c r="B81" s="21">
        <v>16</v>
      </c>
      <c r="C81" s="38">
        <v>312480.149</v>
      </c>
      <c r="D81" s="39">
        <v>89.857699209202</v>
      </c>
      <c r="E81" s="40">
        <v>436366.85057999985</v>
      </c>
      <c r="F81" s="39">
        <v>98.07164686580646</v>
      </c>
      <c r="G81" s="40">
        <v>748846.9995799998</v>
      </c>
      <c r="H81" s="39">
        <v>94.46825200297211</v>
      </c>
    </row>
    <row r="82" spans="1:8" ht="9.75" customHeight="1">
      <c r="A82" s="20"/>
      <c r="B82" s="21">
        <v>17</v>
      </c>
      <c r="C82" s="38">
        <v>311332</v>
      </c>
      <c r="D82" s="39">
        <v>90</v>
      </c>
      <c r="E82" s="40">
        <v>435155</v>
      </c>
      <c r="F82" s="39">
        <v>98</v>
      </c>
      <c r="G82" s="40">
        <v>746486</v>
      </c>
      <c r="H82" s="39">
        <v>94</v>
      </c>
    </row>
    <row r="83" spans="1:8" ht="9.75" customHeight="1">
      <c r="A83" s="20"/>
      <c r="B83" s="21">
        <v>18</v>
      </c>
      <c r="C83" s="38">
        <v>310132.09400000004</v>
      </c>
      <c r="D83" s="39">
        <v>89.18248569374552</v>
      </c>
      <c r="E83" s="40">
        <v>434974</v>
      </c>
      <c r="F83" s="39">
        <v>97.7585372774735</v>
      </c>
      <c r="G83" s="40">
        <v>745106</v>
      </c>
      <c r="H83" s="39">
        <v>93.99629024204708</v>
      </c>
    </row>
    <row r="84" spans="1:8" ht="9.75" customHeight="1">
      <c r="A84" s="20"/>
      <c r="B84" s="21">
        <v>19</v>
      </c>
      <c r="C84" s="38">
        <v>308865.255</v>
      </c>
      <c r="D84" s="39">
        <v>88.8181897915169</v>
      </c>
      <c r="E84" s="40">
        <v>433378.98752699996</v>
      </c>
      <c r="F84" s="39">
        <v>97.40013698867504</v>
      </c>
      <c r="G84" s="40">
        <v>742244.2425269999</v>
      </c>
      <c r="H84" s="39">
        <v>93.63530359355465</v>
      </c>
    </row>
    <row r="85" spans="1:8" ht="9.75" customHeight="1">
      <c r="A85" s="20"/>
      <c r="B85" s="21">
        <v>20</v>
      </c>
      <c r="C85" s="38">
        <v>307184.40800000005</v>
      </c>
      <c r="D85" s="39">
        <v>88.33484054636953</v>
      </c>
      <c r="E85" s="40">
        <v>431764.532551</v>
      </c>
      <c r="F85" s="39">
        <v>97.0372949027637</v>
      </c>
      <c r="G85" s="40">
        <v>738948.9405510001</v>
      </c>
      <c r="H85" s="39">
        <v>93.21959595545334</v>
      </c>
    </row>
    <row r="86" spans="1:8" ht="10.5" customHeight="1">
      <c r="A86" s="20"/>
      <c r="B86" s="21">
        <v>21</v>
      </c>
      <c r="C86" s="38">
        <v>306246.887</v>
      </c>
      <c r="D86" s="39">
        <f>C86/C52*100</f>
        <v>88.06524428468727</v>
      </c>
      <c r="E86" s="43">
        <v>430935.64307000005</v>
      </c>
      <c r="F86" s="39">
        <f>E86/E52*100</f>
        <v>96.85100541637544</v>
      </c>
      <c r="G86" s="40">
        <f>C86+E86</f>
        <v>737182.5300700001</v>
      </c>
      <c r="H86" s="39">
        <f>G86/G52*100</f>
        <v>92.99676043557628</v>
      </c>
    </row>
    <row r="87" spans="1:8" ht="9.75" customHeight="1">
      <c r="A87" s="20"/>
      <c r="B87" s="21">
        <v>22</v>
      </c>
      <c r="C87" s="38">
        <v>305197.942</v>
      </c>
      <c r="D87" s="39">
        <f>100*C87/C52</f>
        <v>87.7636066139468</v>
      </c>
      <c r="E87" s="38">
        <v>430552.7283999999</v>
      </c>
      <c r="F87" s="39">
        <f>100*E87/E52</f>
        <v>96.76494692626311</v>
      </c>
      <c r="G87" s="38">
        <v>735750.6704</v>
      </c>
      <c r="H87" s="39">
        <f>100*G87/G52</f>
        <v>92.81612903795522</v>
      </c>
    </row>
    <row r="88" spans="1:8" ht="9.75" customHeight="1">
      <c r="A88" s="13"/>
      <c r="B88" s="34">
        <v>23</v>
      </c>
      <c r="C88" s="38">
        <v>304273.2215099711</v>
      </c>
      <c r="D88" s="39">
        <f>100*C88/C52</f>
        <v>87.49769130408944</v>
      </c>
      <c r="E88" s="38">
        <v>430338.49393000006</v>
      </c>
      <c r="F88" s="39">
        <f>100*E88/E52</f>
        <v>96.71679861421698</v>
      </c>
      <c r="G88" s="38">
        <f aca="true" t="shared" si="4" ref="G88:G93">C88+E88</f>
        <v>734611.7154399711</v>
      </c>
      <c r="H88" s="39">
        <f>100*G88/G52</f>
        <v>92.67244804004191</v>
      </c>
    </row>
    <row r="89" spans="1:8" ht="9.75" customHeight="1">
      <c r="A89" s="49"/>
      <c r="B89" s="34">
        <v>24</v>
      </c>
      <c r="C89" s="38">
        <v>303664.51555999997</v>
      </c>
      <c r="D89" s="39">
        <f>100*C89/C52</f>
        <v>87.32265005319913</v>
      </c>
      <c r="E89" s="38">
        <v>429653.13023999997</v>
      </c>
      <c r="F89" s="39">
        <f>100*E89/E52</f>
        <v>96.5627659563948</v>
      </c>
      <c r="G89" s="38">
        <f t="shared" si="4"/>
        <v>733317.6457999999</v>
      </c>
      <c r="H89" s="39">
        <f>100*G89/G52</f>
        <v>92.50919907606563</v>
      </c>
    </row>
    <row r="90" spans="1:8" ht="9.75" customHeight="1">
      <c r="A90" s="49"/>
      <c r="B90" s="34">
        <v>25</v>
      </c>
      <c r="C90" s="52">
        <v>302837</v>
      </c>
      <c r="D90" s="39">
        <f>100*C90/C52</f>
        <v>87.08468727534148</v>
      </c>
      <c r="E90" s="52">
        <v>429997</v>
      </c>
      <c r="F90" s="39">
        <f>100*E90/E52</f>
        <v>96.6400492642944</v>
      </c>
      <c r="G90" s="52">
        <f t="shared" si="4"/>
        <v>732834</v>
      </c>
      <c r="H90" s="39">
        <f>100*G90/G52</f>
        <v>92.44818638142948</v>
      </c>
    </row>
    <row r="91" spans="1:8" ht="9.75" customHeight="1">
      <c r="A91" s="49"/>
      <c r="B91" s="34">
        <v>26</v>
      </c>
      <c r="C91" s="52">
        <v>302172.21865</v>
      </c>
      <c r="D91" s="39">
        <f>100*C91/C52</f>
        <v>86.89352081955427</v>
      </c>
      <c r="E91" s="52">
        <v>429480.7316999999</v>
      </c>
      <c r="F91" s="59">
        <f>100*E91/E52</f>
        <v>96.52402009677554</v>
      </c>
      <c r="G91" s="52">
        <f t="shared" si="4"/>
        <v>731652.9503499998</v>
      </c>
      <c r="H91" s="39">
        <f>100*G91/G52</f>
        <v>92.2991950707521</v>
      </c>
    </row>
    <row r="92" spans="1:8" ht="9.75" customHeight="1">
      <c r="A92" s="49"/>
      <c r="B92" s="34">
        <v>27</v>
      </c>
      <c r="C92" s="52">
        <v>301201.47354</v>
      </c>
      <c r="D92" s="39">
        <f>100*C92/C52</f>
        <v>86.61437053630482</v>
      </c>
      <c r="E92" s="52">
        <v>429066.46679399995</v>
      </c>
      <c r="F92" s="59">
        <f>100*E92/E52</f>
        <v>96.43091577064234</v>
      </c>
      <c r="G92" s="52">
        <f t="shared" si="4"/>
        <v>730267.9403339999</v>
      </c>
      <c r="H92" s="39">
        <f>100*G92/G52</f>
        <v>92.12447383224611</v>
      </c>
    </row>
    <row r="93" spans="1:8" ht="9.75" customHeight="1">
      <c r="A93" s="49"/>
      <c r="B93" s="34">
        <v>28</v>
      </c>
      <c r="C93" s="52">
        <v>300313.43698</v>
      </c>
      <c r="D93" s="39">
        <f>100*C93/C52</f>
        <v>86.35900416391085</v>
      </c>
      <c r="E93" s="52">
        <v>428454.54401</v>
      </c>
      <c r="F93" s="59">
        <f>100*E93/E52</f>
        <v>96.29338865303059</v>
      </c>
      <c r="G93" s="52">
        <f t="shared" si="4"/>
        <v>728767.9809900001</v>
      </c>
      <c r="H93" s="59">
        <f>100*G93/G52</f>
        <v>91.9352515513494</v>
      </c>
    </row>
    <row r="94" spans="1:8" ht="9.75" customHeight="1">
      <c r="A94" s="49"/>
      <c r="B94" s="34">
        <v>29</v>
      </c>
      <c r="C94" s="52">
        <v>299570.23965999996</v>
      </c>
      <c r="D94" s="59">
        <f>100*C94/C52</f>
        <v>86.14528818404025</v>
      </c>
      <c r="E94" s="52">
        <v>428224</v>
      </c>
      <c r="F94" s="59">
        <f>100*E94/E52</f>
        <v>96.24157483925052</v>
      </c>
      <c r="G94" s="52">
        <f>C94+E94</f>
        <v>727794.23966</v>
      </c>
      <c r="H94" s="59">
        <f>100*G94/G52</f>
        <v>91.8124125182762</v>
      </c>
    </row>
    <row r="95" spans="1:8" ht="9.75" customHeight="1">
      <c r="A95" s="15"/>
      <c r="B95" s="15">
        <v>30</v>
      </c>
      <c r="C95" s="38">
        <v>298921.19185</v>
      </c>
      <c r="D95" s="39">
        <f>100*C95/C52</f>
        <v>85.95864611071171</v>
      </c>
      <c r="E95" s="38">
        <v>427978.4521699999</v>
      </c>
      <c r="F95" s="39">
        <f>100*E95/E52</f>
        <v>96.18638897891206</v>
      </c>
      <c r="G95" s="38">
        <f>C95+E95</f>
        <v>726899.6440199999</v>
      </c>
      <c r="H95" s="59">
        <f>100*G95/G52</f>
        <v>91.69955784114232</v>
      </c>
    </row>
    <row r="96" spans="1:8" ht="9.75" customHeight="1">
      <c r="A96" s="15"/>
      <c r="B96" s="15">
        <v>31</v>
      </c>
      <c r="C96" s="38">
        <v>298285.22306</v>
      </c>
      <c r="D96" s="39">
        <f>100*C96/C52</f>
        <v>85.77576507836089</v>
      </c>
      <c r="E96" s="38">
        <v>427988.9508</v>
      </c>
      <c r="F96" s="39">
        <f>100*E96/E52</f>
        <v>96.18874850263065</v>
      </c>
      <c r="G96" s="38">
        <f>C96+E96</f>
        <v>726274.17386</v>
      </c>
      <c r="H96" s="59">
        <f>100*G96/G52</f>
        <v>91.6206537756545</v>
      </c>
    </row>
    <row r="97" spans="1:8" ht="9.75" customHeight="1">
      <c r="A97" s="17"/>
      <c r="B97" s="62">
        <v>2</v>
      </c>
      <c r="C97" s="41">
        <v>297612.12266</v>
      </c>
      <c r="D97" s="44">
        <f>100*C97/C52</f>
        <v>85.58220637239396</v>
      </c>
      <c r="E97" s="41">
        <v>427126.90739</v>
      </c>
      <c r="F97" s="44">
        <f>100*E97/E52</f>
        <v>95.99500780767147</v>
      </c>
      <c r="G97" s="41">
        <f>C97+E97</f>
        <v>724739.03005</v>
      </c>
      <c r="H97" s="60">
        <f>100*G97/G52</f>
        <v>91.4269929178488</v>
      </c>
    </row>
  </sheetData>
  <sheetProtection/>
  <mergeCells count="2">
    <mergeCell ref="G3:H3"/>
    <mergeCell ref="P3:Q3"/>
  </mergeCells>
  <printOptions horizontalCentered="1"/>
  <pageMargins left="0.38" right="0.19" top="0.8" bottom="0.4" header="0.45" footer="0.61"/>
  <pageSetup horizontalDpi="300" verticalDpi="300" orientation="portrait" paperSize="9" scale="110" r:id="rId2"/>
  <headerFooter alignWithMargins="0">
    <oddHeader>&amp;L&amp;10　表３－３－１　民有地所有者の一人当たり所有面積の推移</oddHeader>
  </headerFooter>
  <ignoredErrors>
    <ignoredError sqref="F42:G42 N40:P40 F40:G40 G86 F41 O41 G51 M51 G97 N42:P47 O51 O48:O49 M40:M49 G43:G49 G88:G9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2021-07-29T00:34:02Z</cp:lastPrinted>
  <dcterms:created xsi:type="dcterms:W3CDTF">2000-04-18T04:50:18Z</dcterms:created>
  <dcterms:modified xsi:type="dcterms:W3CDTF">2021-09-16T08:08:19Z</dcterms:modified>
  <cp:category/>
  <cp:version/>
  <cp:contentType/>
  <cp:contentStatus/>
</cp:coreProperties>
</file>