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876" windowWidth="13428" windowHeight="7920" activeTab="0"/>
  </bookViews>
  <sheets>
    <sheet name="付表4-2-1" sheetId="1" r:id="rId1"/>
  </sheets>
  <definedNames>
    <definedName name="ACCESS_区別　全取引　2010">#REF!</definedName>
    <definedName name="ACCESS_区別　全取引　民間法人関与　2010">#REF!</definedName>
    <definedName name="_xlnm.Print_Area" localSheetId="0">'付表4-2-1'!$A$1:$CF$28</definedName>
    <definedName name="区別　取引　2010">#REF!</definedName>
    <definedName name="区別　取引　法人関与　2010">#REF!</definedName>
    <definedName name="土地取引2011区別集計">#REF!</definedName>
    <definedName name="土地取引2011区別買主法人集計">#REF!</definedName>
    <definedName name="土地取引2011総合計">#REF!</definedName>
    <definedName name="土地取引2011買主法人合計集計">#REF!</definedName>
  </definedNames>
  <calcPr fullCalcOnLoad="1" refMode="R1C1"/>
</workbook>
</file>

<file path=xl/sharedStrings.xml><?xml version="1.0" encoding="utf-8"?>
<sst xmlns="http://schemas.openxmlformats.org/spreadsheetml/2006/main" count="462" uniqueCount="53">
  <si>
    <t>区市町村名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</si>
  <si>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</si>
  <si>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</si>
  <si>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</si>
  <si>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</si>
  <si>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</si>
  <si>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</si>
  <si>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</si>
  <si>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</si>
  <si>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</si>
  <si>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</si>
  <si>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</si>
  <si>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</si>
  <si>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</si>
  <si>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</si>
  <si>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</si>
  <si>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</si>
  <si>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</si>
  <si>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</si>
  <si>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</si>
  <si>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</si>
  <si>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</si>
  <si>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</si>
  <si>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</si>
  <si>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</si>
  <si>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全体</t>
  </si>
  <si>
    <t>法人関与</t>
  </si>
  <si>
    <t>法人関与率</t>
  </si>
  <si>
    <t>平成１９年</t>
  </si>
  <si>
    <t>平成２０年</t>
  </si>
  <si>
    <t>平成２1年</t>
  </si>
  <si>
    <t>平成２２年</t>
  </si>
  <si>
    <t>区市町村名</t>
  </si>
  <si>
    <t>平成２３年</t>
  </si>
  <si>
    <t>平成２４年</t>
  </si>
  <si>
    <t>件数(件)</t>
  </si>
  <si>
    <t>面積(㎡)</t>
  </si>
  <si>
    <t>件数(％)</t>
  </si>
  <si>
    <t>面積(％)</t>
  </si>
  <si>
    <t>平成２５年</t>
  </si>
  <si>
    <t>平成２６年</t>
  </si>
  <si>
    <t>平成２７年</t>
  </si>
  <si>
    <t>平成２８年</t>
  </si>
  <si>
    <t>平成２９年</t>
  </si>
  <si>
    <t>平成３０年</t>
  </si>
  <si>
    <t>（注）１　課税資料から作成</t>
  </si>
  <si>
    <t>　　　２　区分所有に係る土地売買を含む。</t>
  </si>
  <si>
    <t>　　　３　作成方法の違いから、他の資料の数値とは一致しない。</t>
  </si>
  <si>
    <t>　　　４　端数処理のため、各項の和と表記した計は、必ずしも一致しない。</t>
  </si>
  <si>
    <t>　　　５　土地取引とは、売買、交換、代物返済、競売等対価を伴う土地の譲渡を含む。</t>
  </si>
  <si>
    <t>　　　６　表中の法人とは、個人、国及び地方公共団体以外の民間法人のことである。</t>
  </si>
  <si>
    <t>　　　７　表中の法人関与とは、法人が、譲受人として関与している場合の集計である。</t>
  </si>
  <si>
    <t>平成３１年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</si>
</sst>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00"/>
    <numFmt numFmtId="187" formatCode="#,###"/>
    <numFmt numFmtId="188" formatCode="#,##0_ "/>
    <numFmt numFmtId="189" formatCode="0.0%"/>
    <numFmt numFmtId="190" formatCode="#,##0_);[Red]\(#,##0\)"/>
    <numFmt numFmtId="191" formatCode="#,##0.0_);[Red]\(#,##0.0\)"/>
    <numFmt numFmtId="192" formatCode="0.0_);[Red]\(0.0\)"/>
    <numFmt numFmtId="193" formatCode="0.0&quot;％&quot;_ "/>
    <numFmt numFmtId="194" formatCode="#,##0&quot;件&quot;"/>
    <numFmt numFmtId="195" formatCode="#,##0&quot;㎡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#.0"/>
    <numFmt numFmtId="201" formatCode="#,##0.0_ "/>
    <numFmt numFmtId="202" formatCode="0.000000_);[Red]\(0.000000\)"/>
    <numFmt numFmtId="203" formatCode="0.00_);[Red]\(0.00\)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times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61">
      <alignment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distributed"/>
      <protection/>
    </xf>
    <xf numFmtId="0" fontId="5" fillId="0" borderId="11" xfId="61" applyFont="1" applyBorder="1" applyAlignment="1">
      <alignment horizontal="distributed"/>
      <protection/>
    </xf>
    <xf numFmtId="191" fontId="7" fillId="0" borderId="12" xfId="61" applyNumberFormat="1" applyFont="1" applyBorder="1">
      <alignment/>
      <protection/>
    </xf>
    <xf numFmtId="190" fontId="7" fillId="0" borderId="12" xfId="61" applyNumberFormat="1" applyFont="1" applyBorder="1">
      <alignment/>
      <protection/>
    </xf>
    <xf numFmtId="191" fontId="7" fillId="0" borderId="13" xfId="61" applyNumberFormat="1" applyFont="1" applyBorder="1">
      <alignment/>
      <protection/>
    </xf>
    <xf numFmtId="190" fontId="7" fillId="0" borderId="13" xfId="61" applyNumberFormat="1" applyFont="1" applyBorder="1">
      <alignment/>
      <protection/>
    </xf>
    <xf numFmtId="191" fontId="7" fillId="0" borderId="14" xfId="61" applyNumberFormat="1" applyFont="1" applyBorder="1">
      <alignment/>
      <protection/>
    </xf>
    <xf numFmtId="190" fontId="7" fillId="0" borderId="14" xfId="61" applyNumberFormat="1" applyFont="1" applyBorder="1">
      <alignment/>
      <protection/>
    </xf>
    <xf numFmtId="190" fontId="7" fillId="0" borderId="15" xfId="61" applyNumberFormat="1" applyFont="1" applyBorder="1">
      <alignment/>
      <protection/>
    </xf>
    <xf numFmtId="191" fontId="7" fillId="0" borderId="15" xfId="61" applyNumberFormat="1" applyFont="1" applyBorder="1">
      <alignment/>
      <protection/>
    </xf>
    <xf numFmtId="0" fontId="5" fillId="0" borderId="15" xfId="61" applyFont="1" applyBorder="1" applyAlignment="1">
      <alignment horizontal="center"/>
      <protection/>
    </xf>
    <xf numFmtId="190" fontId="5" fillId="0" borderId="0" xfId="61" applyNumberFormat="1">
      <alignment/>
      <protection/>
    </xf>
    <xf numFmtId="0" fontId="5" fillId="0" borderId="16" xfId="61" applyFont="1" applyBorder="1" applyAlignment="1">
      <alignment horizontal="center"/>
      <protection/>
    </xf>
    <xf numFmtId="191" fontId="7" fillId="0" borderId="17" xfId="61" applyNumberFormat="1" applyFont="1" applyBorder="1">
      <alignment/>
      <protection/>
    </xf>
    <xf numFmtId="191" fontId="7" fillId="0" borderId="10" xfId="61" applyNumberFormat="1" applyFont="1" applyBorder="1">
      <alignment/>
      <protection/>
    </xf>
    <xf numFmtId="191" fontId="7" fillId="0" borderId="11" xfId="61" applyNumberFormat="1" applyFont="1" applyBorder="1">
      <alignment/>
      <protection/>
    </xf>
    <xf numFmtId="191" fontId="7" fillId="0" borderId="16" xfId="61" applyNumberFormat="1" applyFont="1" applyBorder="1">
      <alignment/>
      <protection/>
    </xf>
    <xf numFmtId="192" fontId="5" fillId="0" borderId="0" xfId="61" applyNumberFormat="1">
      <alignment/>
      <protection/>
    </xf>
    <xf numFmtId="0" fontId="5" fillId="0" borderId="13" xfId="61" applyFont="1" applyBorder="1" applyAlignment="1">
      <alignment horizontal="distributed"/>
      <protection/>
    </xf>
    <xf numFmtId="0" fontId="5" fillId="0" borderId="14" xfId="61" applyFont="1" applyBorder="1" applyAlignment="1">
      <alignment horizontal="distributed"/>
      <protection/>
    </xf>
    <xf numFmtId="190" fontId="7" fillId="33" borderId="13" xfId="61" applyNumberFormat="1" applyFont="1" applyFill="1" applyBorder="1">
      <alignment/>
      <protection/>
    </xf>
    <xf numFmtId="190" fontId="7" fillId="33" borderId="14" xfId="61" applyNumberFormat="1" applyFont="1" applyFill="1" applyBorder="1">
      <alignment/>
      <protection/>
    </xf>
    <xf numFmtId="0" fontId="5" fillId="0" borderId="12" xfId="61" applyFont="1" applyBorder="1" applyAlignment="1">
      <alignment horizontal="distributed"/>
      <protection/>
    </xf>
    <xf numFmtId="0" fontId="5" fillId="0" borderId="15" xfId="61" applyFont="1" applyFill="1" applyBorder="1" applyAlignment="1">
      <alignment horizontal="center"/>
      <protection/>
    </xf>
    <xf numFmtId="191" fontId="7" fillId="0" borderId="12" xfId="61" applyNumberFormat="1" applyFont="1" applyFill="1" applyBorder="1">
      <alignment/>
      <protection/>
    </xf>
    <xf numFmtId="191" fontId="7" fillId="0" borderId="13" xfId="61" applyNumberFormat="1" applyFont="1" applyFill="1" applyBorder="1">
      <alignment/>
      <protection/>
    </xf>
    <xf numFmtId="191" fontId="7" fillId="0" borderId="15" xfId="61" applyNumberFormat="1" applyFont="1" applyFill="1" applyBorder="1">
      <alignment/>
      <protection/>
    </xf>
    <xf numFmtId="190" fontId="7" fillId="0" borderId="15" xfId="61" applyNumberFormat="1" applyFont="1" applyFill="1" applyBorder="1">
      <alignment/>
      <protection/>
    </xf>
    <xf numFmtId="191" fontId="5" fillId="0" borderId="0" xfId="61" applyNumberFormat="1">
      <alignment/>
      <protection/>
    </xf>
    <xf numFmtId="190" fontId="7" fillId="0" borderId="12" xfId="61" applyNumberFormat="1" applyFont="1" applyFill="1" applyBorder="1">
      <alignment/>
      <protection/>
    </xf>
    <xf numFmtId="190" fontId="7" fillId="0" borderId="13" xfId="61" applyNumberFormat="1" applyFont="1" applyFill="1" applyBorder="1">
      <alignment/>
      <protection/>
    </xf>
    <xf numFmtId="190" fontId="7" fillId="0" borderId="14" xfId="61" applyNumberFormat="1" applyFont="1" applyFill="1" applyBorder="1">
      <alignment/>
      <protection/>
    </xf>
    <xf numFmtId="0" fontId="5" fillId="0" borderId="10" xfId="61" applyFont="1" applyFill="1" applyBorder="1" applyAlignment="1">
      <alignment horizontal="distributed"/>
      <protection/>
    </xf>
    <xf numFmtId="0" fontId="5" fillId="0" borderId="11" xfId="61" applyFont="1" applyFill="1" applyBorder="1" applyAlignment="1">
      <alignment horizontal="distributed"/>
      <protection/>
    </xf>
    <xf numFmtId="0" fontId="5" fillId="0" borderId="17" xfId="61" applyBorder="1">
      <alignment/>
      <protection/>
    </xf>
    <xf numFmtId="0" fontId="5" fillId="0" borderId="18" xfId="61" applyBorder="1">
      <alignment/>
      <protection/>
    </xf>
    <xf numFmtId="0" fontId="5" fillId="0" borderId="19" xfId="61" applyBorder="1">
      <alignment/>
      <protection/>
    </xf>
    <xf numFmtId="0" fontId="5" fillId="0" borderId="16" xfId="61" applyFont="1" applyFill="1" applyBorder="1" applyAlignment="1">
      <alignment horizontal="center"/>
      <protection/>
    </xf>
    <xf numFmtId="0" fontId="5" fillId="0" borderId="20" xfId="61" applyFont="1" applyFill="1" applyBorder="1" applyAlignment="1">
      <alignment horizont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/>
      <protection/>
    </xf>
    <xf numFmtId="0" fontId="5" fillId="0" borderId="20" xfId="61" applyFont="1" applyBorder="1" applyAlignment="1">
      <alignment horizontal="center"/>
      <protection/>
    </xf>
    <xf numFmtId="0" fontId="5" fillId="0" borderId="21" xfId="61" applyFont="1" applyBorder="1" applyAlignment="1">
      <alignment horizontal="center"/>
      <protection/>
    </xf>
    <xf numFmtId="0" fontId="5" fillId="0" borderId="21" xfId="61" applyFont="1" applyFill="1" applyBorder="1" applyAlignment="1">
      <alignment horizont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33" borderId="0" xfId="61" applyFill="1">
      <alignment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/>
      <protection/>
    </xf>
    <xf numFmtId="0" fontId="5" fillId="33" borderId="20" xfId="61" applyFont="1" applyFill="1" applyBorder="1" applyAlignment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center"/>
      <protection/>
    </xf>
    <xf numFmtId="0" fontId="5" fillId="0" borderId="13" xfId="61" applyFont="1" applyFill="1" applyBorder="1" applyAlignment="1">
      <alignment horizontal="distributed"/>
      <protection/>
    </xf>
    <xf numFmtId="190" fontId="7" fillId="33" borderId="12" xfId="61" applyNumberFormat="1" applyFont="1" applyFill="1" applyBorder="1">
      <alignment/>
      <protection/>
    </xf>
    <xf numFmtId="0" fontId="5" fillId="0" borderId="14" xfId="61" applyFont="1" applyFill="1" applyBorder="1" applyAlignment="1">
      <alignment horizontal="distributed"/>
      <protection/>
    </xf>
    <xf numFmtId="190" fontId="7" fillId="33" borderId="15" xfId="61" applyNumberFormat="1" applyFont="1" applyFill="1" applyBorder="1">
      <alignment/>
      <protection/>
    </xf>
    <xf numFmtId="190" fontId="5" fillId="33" borderId="0" xfId="61" applyNumberForma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0</xdr:col>
      <xdr:colOff>0</xdr:colOff>
      <xdr:row>18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28670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-187-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CN59"/>
  <sheetViews>
    <sheetView showGridLines="0" tabSelected="1" zoomScale="85" zoomScaleNormal="85" zoomScaleSheetLayoutView="100" workbookViewId="0" topLeftCell="CB1">
      <selection activeCell="CE5" sqref="CE5"/>
    </sheetView>
  </sheetViews>
  <sheetFormatPr defaultColWidth="8.7109375" defaultRowHeight="12"/>
  <cols>
    <col min="1" max="1" width="11.8515625" style="1" hidden="1" customWidth="1"/>
    <col min="2" max="14" width="12.421875" style="1" hidden="1" customWidth="1"/>
    <col min="15" max="48" width="11.8515625" style="1" customWidth="1"/>
    <col min="49" max="49" width="10.00390625" style="1" bestFit="1" customWidth="1"/>
    <col min="50" max="85" width="11.8515625" style="1" customWidth="1"/>
    <col min="86" max="89" width="11.8515625" style="52" customWidth="1"/>
    <col min="90" max="91" width="11.8515625" style="1" customWidth="1"/>
    <col min="92" max="16384" width="8.7109375" style="1" customWidth="1"/>
  </cols>
  <sheetData>
    <row r="1" spans="79:84" ht="12" customHeight="1">
      <c r="CA1" s="37"/>
      <c r="CB1" s="38"/>
      <c r="CC1" s="38"/>
      <c r="CD1" s="38"/>
      <c r="CE1" s="38"/>
      <c r="CF1" s="39"/>
    </row>
    <row r="2" spans="1:91" ht="15" customHeight="1">
      <c r="A2" s="42" t="s">
        <v>0</v>
      </c>
      <c r="B2" s="45" t="s">
        <v>28</v>
      </c>
      <c r="C2" s="47"/>
      <c r="D2" s="47"/>
      <c r="E2" s="47"/>
      <c r="F2" s="47"/>
      <c r="G2" s="46"/>
      <c r="H2" s="42" t="s">
        <v>32</v>
      </c>
      <c r="I2" s="45" t="s">
        <v>29</v>
      </c>
      <c r="J2" s="47"/>
      <c r="K2" s="47"/>
      <c r="L2" s="47"/>
      <c r="M2" s="47"/>
      <c r="N2" s="46"/>
      <c r="O2" s="42" t="s">
        <v>32</v>
      </c>
      <c r="P2" s="45" t="s">
        <v>30</v>
      </c>
      <c r="Q2" s="47"/>
      <c r="R2" s="47"/>
      <c r="S2" s="47"/>
      <c r="T2" s="47"/>
      <c r="U2" s="46"/>
      <c r="V2" s="42" t="s">
        <v>0</v>
      </c>
      <c r="W2" s="45" t="s">
        <v>31</v>
      </c>
      <c r="X2" s="47"/>
      <c r="Y2" s="47"/>
      <c r="Z2" s="47"/>
      <c r="AA2" s="47"/>
      <c r="AB2" s="46"/>
      <c r="AC2" s="42" t="s">
        <v>0</v>
      </c>
      <c r="AD2" s="45" t="s">
        <v>33</v>
      </c>
      <c r="AE2" s="47"/>
      <c r="AF2" s="47"/>
      <c r="AG2" s="47"/>
      <c r="AH2" s="47"/>
      <c r="AI2" s="46"/>
      <c r="AJ2" s="42" t="s">
        <v>0</v>
      </c>
      <c r="AK2" s="45" t="s">
        <v>34</v>
      </c>
      <c r="AL2" s="47"/>
      <c r="AM2" s="47"/>
      <c r="AN2" s="47"/>
      <c r="AO2" s="47"/>
      <c r="AP2" s="47"/>
      <c r="AQ2" s="42" t="s">
        <v>0</v>
      </c>
      <c r="AR2" s="45" t="s">
        <v>39</v>
      </c>
      <c r="AS2" s="47"/>
      <c r="AT2" s="47"/>
      <c r="AU2" s="47"/>
      <c r="AV2" s="47"/>
      <c r="AW2" s="47"/>
      <c r="AX2" s="42" t="s">
        <v>0</v>
      </c>
      <c r="AY2" s="45" t="s">
        <v>40</v>
      </c>
      <c r="AZ2" s="47"/>
      <c r="BA2" s="47"/>
      <c r="BB2" s="47"/>
      <c r="BC2" s="47"/>
      <c r="BD2" s="47"/>
      <c r="BE2" s="42" t="s">
        <v>0</v>
      </c>
      <c r="BF2" s="45" t="s">
        <v>41</v>
      </c>
      <c r="BG2" s="47"/>
      <c r="BH2" s="47"/>
      <c r="BI2" s="47"/>
      <c r="BJ2" s="47"/>
      <c r="BK2" s="47"/>
      <c r="BL2" s="42" t="s">
        <v>0</v>
      </c>
      <c r="BM2" s="45" t="s">
        <v>42</v>
      </c>
      <c r="BN2" s="47"/>
      <c r="BO2" s="47"/>
      <c r="BP2" s="47"/>
      <c r="BQ2" s="47"/>
      <c r="BR2" s="47"/>
      <c r="BS2" s="42" t="s">
        <v>0</v>
      </c>
      <c r="BT2" s="45" t="s">
        <v>43</v>
      </c>
      <c r="BU2" s="47"/>
      <c r="BV2" s="47"/>
      <c r="BW2" s="47"/>
      <c r="BX2" s="47"/>
      <c r="BY2" s="46"/>
      <c r="BZ2" s="49" t="s">
        <v>0</v>
      </c>
      <c r="CA2" s="40" t="s">
        <v>44</v>
      </c>
      <c r="CB2" s="48"/>
      <c r="CC2" s="48"/>
      <c r="CD2" s="48"/>
      <c r="CE2" s="48"/>
      <c r="CF2" s="41"/>
      <c r="CG2" s="53" t="s">
        <v>0</v>
      </c>
      <c r="CH2" s="40" t="s">
        <v>52</v>
      </c>
      <c r="CI2" s="48"/>
      <c r="CJ2" s="48"/>
      <c r="CK2" s="48"/>
      <c r="CL2" s="48"/>
      <c r="CM2" s="41"/>
    </row>
    <row r="3" spans="1:91" ht="15" customHeight="1">
      <c r="A3" s="43"/>
      <c r="B3" s="45" t="s">
        <v>25</v>
      </c>
      <c r="C3" s="46"/>
      <c r="D3" s="45" t="s">
        <v>26</v>
      </c>
      <c r="E3" s="46"/>
      <c r="F3" s="45" t="s">
        <v>27</v>
      </c>
      <c r="G3" s="46"/>
      <c r="H3" s="43"/>
      <c r="I3" s="45" t="s">
        <v>25</v>
      </c>
      <c r="J3" s="46"/>
      <c r="K3" s="45" t="s">
        <v>26</v>
      </c>
      <c r="L3" s="46"/>
      <c r="M3" s="45" t="s">
        <v>27</v>
      </c>
      <c r="N3" s="46"/>
      <c r="O3" s="43"/>
      <c r="P3" s="45" t="s">
        <v>25</v>
      </c>
      <c r="Q3" s="46"/>
      <c r="R3" s="45" t="s">
        <v>26</v>
      </c>
      <c r="S3" s="46"/>
      <c r="T3" s="45" t="s">
        <v>27</v>
      </c>
      <c r="U3" s="46"/>
      <c r="V3" s="43"/>
      <c r="W3" s="45" t="s">
        <v>25</v>
      </c>
      <c r="X3" s="46"/>
      <c r="Y3" s="45" t="s">
        <v>26</v>
      </c>
      <c r="Z3" s="46"/>
      <c r="AA3" s="45" t="s">
        <v>27</v>
      </c>
      <c r="AB3" s="46"/>
      <c r="AC3" s="43"/>
      <c r="AD3" s="45" t="s">
        <v>25</v>
      </c>
      <c r="AE3" s="46"/>
      <c r="AF3" s="45" t="s">
        <v>26</v>
      </c>
      <c r="AG3" s="46"/>
      <c r="AH3" s="45" t="s">
        <v>27</v>
      </c>
      <c r="AI3" s="46"/>
      <c r="AJ3" s="43"/>
      <c r="AK3" s="45" t="s">
        <v>25</v>
      </c>
      <c r="AL3" s="46"/>
      <c r="AM3" s="45" t="s">
        <v>26</v>
      </c>
      <c r="AN3" s="46"/>
      <c r="AO3" s="45" t="s">
        <v>27</v>
      </c>
      <c r="AP3" s="47"/>
      <c r="AQ3" s="43"/>
      <c r="AR3" s="45" t="s">
        <v>25</v>
      </c>
      <c r="AS3" s="46"/>
      <c r="AT3" s="45" t="s">
        <v>26</v>
      </c>
      <c r="AU3" s="46"/>
      <c r="AV3" s="45" t="s">
        <v>27</v>
      </c>
      <c r="AW3" s="47"/>
      <c r="AX3" s="43"/>
      <c r="AY3" s="45" t="s">
        <v>25</v>
      </c>
      <c r="AZ3" s="46"/>
      <c r="BA3" s="45" t="s">
        <v>26</v>
      </c>
      <c r="BB3" s="46"/>
      <c r="BC3" s="45" t="s">
        <v>27</v>
      </c>
      <c r="BD3" s="47"/>
      <c r="BE3" s="43"/>
      <c r="BF3" s="45" t="s">
        <v>25</v>
      </c>
      <c r="BG3" s="46"/>
      <c r="BH3" s="45" t="s">
        <v>26</v>
      </c>
      <c r="BI3" s="46"/>
      <c r="BJ3" s="45" t="s">
        <v>27</v>
      </c>
      <c r="BK3" s="47"/>
      <c r="BL3" s="43"/>
      <c r="BM3" s="45" t="s">
        <v>25</v>
      </c>
      <c r="BN3" s="46"/>
      <c r="BO3" s="45" t="s">
        <v>26</v>
      </c>
      <c r="BP3" s="46"/>
      <c r="BQ3" s="45" t="s">
        <v>27</v>
      </c>
      <c r="BR3" s="47"/>
      <c r="BS3" s="43"/>
      <c r="BT3" s="45" t="s">
        <v>25</v>
      </c>
      <c r="BU3" s="46"/>
      <c r="BV3" s="45" t="s">
        <v>26</v>
      </c>
      <c r="BW3" s="46"/>
      <c r="BX3" s="45" t="s">
        <v>27</v>
      </c>
      <c r="BY3" s="46"/>
      <c r="BZ3" s="50"/>
      <c r="CA3" s="40" t="s">
        <v>25</v>
      </c>
      <c r="CB3" s="41"/>
      <c r="CC3" s="40" t="s">
        <v>26</v>
      </c>
      <c r="CD3" s="41"/>
      <c r="CE3" s="40" t="s">
        <v>27</v>
      </c>
      <c r="CF3" s="41"/>
      <c r="CG3" s="54"/>
      <c r="CH3" s="55" t="s">
        <v>25</v>
      </c>
      <c r="CI3" s="56"/>
      <c r="CJ3" s="55" t="s">
        <v>26</v>
      </c>
      <c r="CK3" s="56"/>
      <c r="CL3" s="40" t="s">
        <v>27</v>
      </c>
      <c r="CM3" s="41"/>
    </row>
    <row r="4" spans="1:91" ht="15" customHeight="1">
      <c r="A4" s="44"/>
      <c r="B4" s="13" t="s">
        <v>35</v>
      </c>
      <c r="C4" s="13" t="s">
        <v>36</v>
      </c>
      <c r="D4" s="13" t="s">
        <v>35</v>
      </c>
      <c r="E4" s="13" t="s">
        <v>36</v>
      </c>
      <c r="F4" s="13" t="s">
        <v>37</v>
      </c>
      <c r="G4" s="15" t="s">
        <v>38</v>
      </c>
      <c r="H4" s="44"/>
      <c r="I4" s="13" t="s">
        <v>35</v>
      </c>
      <c r="J4" s="13" t="s">
        <v>36</v>
      </c>
      <c r="K4" s="13" t="s">
        <v>35</v>
      </c>
      <c r="L4" s="13" t="s">
        <v>36</v>
      </c>
      <c r="M4" s="13" t="s">
        <v>37</v>
      </c>
      <c r="N4" s="15" t="s">
        <v>38</v>
      </c>
      <c r="O4" s="44"/>
      <c r="P4" s="13" t="s">
        <v>35</v>
      </c>
      <c r="Q4" s="13" t="s">
        <v>36</v>
      </c>
      <c r="R4" s="13" t="s">
        <v>35</v>
      </c>
      <c r="S4" s="13" t="s">
        <v>36</v>
      </c>
      <c r="T4" s="13" t="s">
        <v>37</v>
      </c>
      <c r="U4" s="15" t="s">
        <v>38</v>
      </c>
      <c r="V4" s="44"/>
      <c r="W4" s="13" t="s">
        <v>35</v>
      </c>
      <c r="X4" s="13" t="s">
        <v>36</v>
      </c>
      <c r="Y4" s="13" t="s">
        <v>35</v>
      </c>
      <c r="Z4" s="13" t="s">
        <v>36</v>
      </c>
      <c r="AA4" s="13" t="s">
        <v>37</v>
      </c>
      <c r="AB4" s="15" t="s">
        <v>38</v>
      </c>
      <c r="AC4" s="44"/>
      <c r="AD4" s="13" t="s">
        <v>35</v>
      </c>
      <c r="AE4" s="13" t="s">
        <v>36</v>
      </c>
      <c r="AF4" s="13" t="s">
        <v>35</v>
      </c>
      <c r="AG4" s="13" t="s">
        <v>36</v>
      </c>
      <c r="AH4" s="13" t="s">
        <v>37</v>
      </c>
      <c r="AI4" s="15" t="s">
        <v>38</v>
      </c>
      <c r="AJ4" s="44"/>
      <c r="AK4" s="13" t="s">
        <v>35</v>
      </c>
      <c r="AL4" s="13" t="s">
        <v>36</v>
      </c>
      <c r="AM4" s="13" t="s">
        <v>35</v>
      </c>
      <c r="AN4" s="13" t="s">
        <v>36</v>
      </c>
      <c r="AO4" s="13" t="s">
        <v>37</v>
      </c>
      <c r="AP4" s="15" t="s">
        <v>38</v>
      </c>
      <c r="AQ4" s="44"/>
      <c r="AR4" s="13" t="s">
        <v>35</v>
      </c>
      <c r="AS4" s="13" t="s">
        <v>36</v>
      </c>
      <c r="AT4" s="13" t="s">
        <v>35</v>
      </c>
      <c r="AU4" s="13" t="s">
        <v>36</v>
      </c>
      <c r="AV4" s="13" t="s">
        <v>37</v>
      </c>
      <c r="AW4" s="15" t="s">
        <v>38</v>
      </c>
      <c r="AX4" s="44"/>
      <c r="AY4" s="13" t="s">
        <v>35</v>
      </c>
      <c r="AZ4" s="13" t="s">
        <v>36</v>
      </c>
      <c r="BA4" s="13" t="s">
        <v>35</v>
      </c>
      <c r="BB4" s="13" t="s">
        <v>36</v>
      </c>
      <c r="BC4" s="13" t="s">
        <v>37</v>
      </c>
      <c r="BD4" s="15" t="s">
        <v>38</v>
      </c>
      <c r="BE4" s="44"/>
      <c r="BF4" s="13" t="s">
        <v>35</v>
      </c>
      <c r="BG4" s="13" t="s">
        <v>36</v>
      </c>
      <c r="BH4" s="13" t="s">
        <v>35</v>
      </c>
      <c r="BI4" s="13" t="s">
        <v>36</v>
      </c>
      <c r="BJ4" s="13" t="s">
        <v>37</v>
      </c>
      <c r="BK4" s="15" t="s">
        <v>38</v>
      </c>
      <c r="BL4" s="44"/>
      <c r="BM4" s="13" t="s">
        <v>35</v>
      </c>
      <c r="BN4" s="13" t="s">
        <v>36</v>
      </c>
      <c r="BO4" s="13" t="s">
        <v>35</v>
      </c>
      <c r="BP4" s="13" t="s">
        <v>36</v>
      </c>
      <c r="BQ4" s="13" t="s">
        <v>37</v>
      </c>
      <c r="BR4" s="15" t="s">
        <v>38</v>
      </c>
      <c r="BS4" s="44"/>
      <c r="BT4" s="13" t="s">
        <v>35</v>
      </c>
      <c r="BU4" s="13" t="s">
        <v>36</v>
      </c>
      <c r="BV4" s="13" t="s">
        <v>35</v>
      </c>
      <c r="BW4" s="13" t="s">
        <v>36</v>
      </c>
      <c r="BX4" s="13" t="s">
        <v>37</v>
      </c>
      <c r="BY4" s="13" t="s">
        <v>38</v>
      </c>
      <c r="BZ4" s="51"/>
      <c r="CA4" s="26" t="s">
        <v>35</v>
      </c>
      <c r="CB4" s="26" t="s">
        <v>36</v>
      </c>
      <c r="CC4" s="26" t="s">
        <v>35</v>
      </c>
      <c r="CD4" s="26" t="s">
        <v>36</v>
      </c>
      <c r="CE4" s="26" t="s">
        <v>37</v>
      </c>
      <c r="CF4" s="26" t="s">
        <v>38</v>
      </c>
      <c r="CG4" s="57"/>
      <c r="CH4" s="58" t="s">
        <v>35</v>
      </c>
      <c r="CI4" s="58" t="s">
        <v>36</v>
      </c>
      <c r="CJ4" s="58" t="s">
        <v>35</v>
      </c>
      <c r="CK4" s="58" t="s">
        <v>36</v>
      </c>
      <c r="CL4" s="26" t="s">
        <v>37</v>
      </c>
      <c r="CM4" s="26" t="s">
        <v>38</v>
      </c>
    </row>
    <row r="5" spans="1:92" ht="15" customHeight="1">
      <c r="A5" s="3" t="s">
        <v>1</v>
      </c>
      <c r="B5" s="6">
        <v>1139</v>
      </c>
      <c r="C5" s="6">
        <v>214767</v>
      </c>
      <c r="D5" s="6">
        <v>914</v>
      </c>
      <c r="E5" s="6">
        <v>191708</v>
      </c>
      <c r="F5" s="5">
        <f aca="true" t="shared" si="0" ref="F5:F28">ROUND(100*D5/B5,1)</f>
        <v>80.2</v>
      </c>
      <c r="G5" s="5">
        <f aca="true" t="shared" si="1" ref="G5:G28">ROUND(100*E5/C5,1)</f>
        <v>89.3</v>
      </c>
      <c r="H5" s="3" t="s">
        <v>1</v>
      </c>
      <c r="I5" s="6">
        <v>846</v>
      </c>
      <c r="J5" s="6">
        <v>141507</v>
      </c>
      <c r="K5" s="6">
        <v>634</v>
      </c>
      <c r="L5" s="6">
        <v>116662</v>
      </c>
      <c r="M5" s="5">
        <f aca="true" t="shared" si="2" ref="M5:M28">ROUND(100*K5/I5,1)</f>
        <v>74.9</v>
      </c>
      <c r="N5" s="5">
        <f aca="true" t="shared" si="3" ref="N5:N28">ROUND(100*L5/J5,1)</f>
        <v>82.4</v>
      </c>
      <c r="O5" s="3" t="s">
        <v>1</v>
      </c>
      <c r="P5" s="6">
        <v>553</v>
      </c>
      <c r="Q5" s="6">
        <v>84931</v>
      </c>
      <c r="R5" s="6">
        <v>385</v>
      </c>
      <c r="S5" s="6">
        <v>64431</v>
      </c>
      <c r="T5" s="5">
        <f aca="true" t="shared" si="4" ref="T5:T28">ROUND(100*R5/P5,1)</f>
        <v>69.6</v>
      </c>
      <c r="U5" s="5">
        <f aca="true" t="shared" si="5" ref="U5:U28">ROUND(100*S5/Q5,1)</f>
        <v>75.9</v>
      </c>
      <c r="V5" s="3" t="s">
        <v>1</v>
      </c>
      <c r="W5" s="6">
        <v>681</v>
      </c>
      <c r="X5" s="6">
        <v>115928</v>
      </c>
      <c r="Y5" s="6">
        <v>531</v>
      </c>
      <c r="Z5" s="6">
        <v>101545</v>
      </c>
      <c r="AA5" s="5">
        <f aca="true" t="shared" si="6" ref="AA5:AA28">ROUND(100*Y5/W5,1)</f>
        <v>78</v>
      </c>
      <c r="AB5" s="5">
        <f aca="true" t="shared" si="7" ref="AB5:AB28">ROUND(100*Z5/X5,1)</f>
        <v>87.6</v>
      </c>
      <c r="AC5" s="3" t="s">
        <v>1</v>
      </c>
      <c r="AD5" s="6">
        <v>613</v>
      </c>
      <c r="AE5" s="6">
        <v>134453</v>
      </c>
      <c r="AF5" s="6">
        <v>479</v>
      </c>
      <c r="AG5" s="6">
        <v>120097</v>
      </c>
      <c r="AH5" s="5">
        <f aca="true" t="shared" si="8" ref="AH5:AH28">ROUND(100*AF5/AD5,1)</f>
        <v>78.1</v>
      </c>
      <c r="AI5" s="5">
        <f aca="true" t="shared" si="9" ref="AI5:AI28">ROUND(100*AG5/AE5,1)</f>
        <v>89.3</v>
      </c>
      <c r="AJ5" s="3" t="s">
        <v>1</v>
      </c>
      <c r="AK5" s="6">
        <v>851</v>
      </c>
      <c r="AL5" s="6">
        <v>91199.46</v>
      </c>
      <c r="AM5" s="6">
        <v>656</v>
      </c>
      <c r="AN5" s="6">
        <v>76865.11</v>
      </c>
      <c r="AO5" s="5">
        <f>100*AM5/AK5</f>
        <v>77.08578143360752</v>
      </c>
      <c r="AP5" s="16">
        <f>100*AN5/AL5</f>
        <v>84.28241790028142</v>
      </c>
      <c r="AQ5" s="3" t="s">
        <v>1</v>
      </c>
      <c r="AR5" s="6">
        <v>830</v>
      </c>
      <c r="AS5" s="6">
        <v>92200</v>
      </c>
      <c r="AT5" s="6">
        <v>613</v>
      </c>
      <c r="AU5" s="6">
        <v>80153</v>
      </c>
      <c r="AV5" s="5">
        <v>73.855421686747</v>
      </c>
      <c r="AW5" s="16">
        <v>86.93383947939263</v>
      </c>
      <c r="AX5" s="3" t="s">
        <v>1</v>
      </c>
      <c r="AY5" s="6">
        <v>876</v>
      </c>
      <c r="AZ5" s="6">
        <v>101531</v>
      </c>
      <c r="BA5" s="6">
        <v>681</v>
      </c>
      <c r="BB5" s="6">
        <v>87631</v>
      </c>
      <c r="BC5" s="5">
        <f>BA5/AY5*100</f>
        <v>77.73972602739725</v>
      </c>
      <c r="BD5" s="16">
        <f>BB5/AZ5*100</f>
        <v>86.3096000236381</v>
      </c>
      <c r="BE5" s="21" t="s">
        <v>1</v>
      </c>
      <c r="BF5" s="6">
        <v>851</v>
      </c>
      <c r="BG5" s="6">
        <v>99767</v>
      </c>
      <c r="BH5" s="6">
        <v>659</v>
      </c>
      <c r="BI5" s="6">
        <v>88153</v>
      </c>
      <c r="BJ5" s="5">
        <f>BH5/BF5*100</f>
        <v>77.43830787309048</v>
      </c>
      <c r="BK5" s="16">
        <f>BI5/BG5*100</f>
        <v>88.3588761815029</v>
      </c>
      <c r="BL5" s="25" t="s">
        <v>1</v>
      </c>
      <c r="BM5" s="6">
        <v>914</v>
      </c>
      <c r="BN5" s="6">
        <v>116595</v>
      </c>
      <c r="BO5" s="6">
        <v>756</v>
      </c>
      <c r="BP5" s="6">
        <v>79914</v>
      </c>
      <c r="BQ5" s="5">
        <f>BO5/BM5*100</f>
        <v>82.71334792122538</v>
      </c>
      <c r="BR5" s="5">
        <f>BP5/BN5*100</f>
        <v>68.53981731635147</v>
      </c>
      <c r="BS5" s="21" t="s">
        <v>1</v>
      </c>
      <c r="BT5" s="6">
        <v>1037</v>
      </c>
      <c r="BU5" s="6">
        <v>94465</v>
      </c>
      <c r="BV5" s="6">
        <v>834</v>
      </c>
      <c r="BW5" s="6">
        <v>84538</v>
      </c>
      <c r="BX5" s="5">
        <f>BV5/BT5*100</f>
        <v>80.42430086788815</v>
      </c>
      <c r="BY5" s="5">
        <f>BW5/BU5*100</f>
        <v>89.49134600116444</v>
      </c>
      <c r="BZ5" s="35" t="s">
        <v>1</v>
      </c>
      <c r="CA5" s="32">
        <v>934</v>
      </c>
      <c r="CB5" s="32">
        <v>106329</v>
      </c>
      <c r="CC5" s="32">
        <v>795</v>
      </c>
      <c r="CD5" s="32">
        <v>91537</v>
      </c>
      <c r="CE5" s="27">
        <f>CC5/CA5*100</f>
        <v>85.11777301927195</v>
      </c>
      <c r="CF5" s="27">
        <f>CD5/CB5*100</f>
        <v>86.08846128525613</v>
      </c>
      <c r="CG5" s="59" t="s">
        <v>1</v>
      </c>
      <c r="CH5" s="60">
        <v>838</v>
      </c>
      <c r="CI5" s="60">
        <v>83097</v>
      </c>
      <c r="CJ5" s="60">
        <v>655</v>
      </c>
      <c r="CK5" s="60">
        <v>74638</v>
      </c>
      <c r="CL5" s="27">
        <f>CJ5/CH5*100</f>
        <v>78.16229116945107</v>
      </c>
      <c r="CM5" s="27">
        <f>CK5/CI5*100</f>
        <v>89.82033045717655</v>
      </c>
      <c r="CN5" s="20"/>
    </row>
    <row r="6" spans="1:92" ht="15" customHeight="1">
      <c r="A6" s="3" t="s">
        <v>2</v>
      </c>
      <c r="B6" s="8">
        <v>1616</v>
      </c>
      <c r="C6" s="8">
        <v>151933</v>
      </c>
      <c r="D6" s="8">
        <v>1322</v>
      </c>
      <c r="E6" s="8">
        <v>131135</v>
      </c>
      <c r="F6" s="7">
        <f t="shared" si="0"/>
        <v>81.8</v>
      </c>
      <c r="G6" s="7">
        <f t="shared" si="1"/>
        <v>86.3</v>
      </c>
      <c r="H6" s="3" t="s">
        <v>2</v>
      </c>
      <c r="I6" s="8">
        <v>1050</v>
      </c>
      <c r="J6" s="8">
        <v>167660</v>
      </c>
      <c r="K6" s="8">
        <v>838</v>
      </c>
      <c r="L6" s="8">
        <v>153127</v>
      </c>
      <c r="M6" s="7">
        <f t="shared" si="2"/>
        <v>79.8</v>
      </c>
      <c r="N6" s="7">
        <f t="shared" si="3"/>
        <v>91.3</v>
      </c>
      <c r="O6" s="3" t="s">
        <v>2</v>
      </c>
      <c r="P6" s="8">
        <v>1032</v>
      </c>
      <c r="Q6" s="8">
        <v>107312</v>
      </c>
      <c r="R6" s="8">
        <v>629</v>
      </c>
      <c r="S6" s="8">
        <v>72057</v>
      </c>
      <c r="T6" s="7">
        <f t="shared" si="4"/>
        <v>60.9</v>
      </c>
      <c r="U6" s="7">
        <f t="shared" si="5"/>
        <v>67.1</v>
      </c>
      <c r="V6" s="3" t="s">
        <v>2</v>
      </c>
      <c r="W6" s="8">
        <v>894</v>
      </c>
      <c r="X6" s="8">
        <v>108993</v>
      </c>
      <c r="Y6" s="8">
        <v>652</v>
      </c>
      <c r="Z6" s="8">
        <v>95177</v>
      </c>
      <c r="AA6" s="7">
        <f t="shared" si="6"/>
        <v>72.9</v>
      </c>
      <c r="AB6" s="7">
        <f t="shared" si="7"/>
        <v>87.3</v>
      </c>
      <c r="AC6" s="3" t="s">
        <v>2</v>
      </c>
      <c r="AD6" s="8">
        <v>836</v>
      </c>
      <c r="AE6" s="8">
        <v>98530</v>
      </c>
      <c r="AF6" s="8">
        <v>596</v>
      </c>
      <c r="AG6" s="8">
        <v>72596</v>
      </c>
      <c r="AH6" s="7">
        <f t="shared" si="8"/>
        <v>71.3</v>
      </c>
      <c r="AI6" s="7">
        <f t="shared" si="9"/>
        <v>73.7</v>
      </c>
      <c r="AJ6" s="3" t="s">
        <v>2</v>
      </c>
      <c r="AK6" s="8">
        <v>949</v>
      </c>
      <c r="AL6" s="8">
        <v>103336.63</v>
      </c>
      <c r="AM6" s="8">
        <v>635</v>
      </c>
      <c r="AN6" s="8">
        <v>89033.78</v>
      </c>
      <c r="AO6" s="7">
        <f>100*AM6/AK6</f>
        <v>66.91253951527924</v>
      </c>
      <c r="AP6" s="17">
        <f aca="true" t="shared" si="10" ref="AP6:AP27">100*AN6/AL6</f>
        <v>86.15897383144777</v>
      </c>
      <c r="AQ6" s="3" t="s">
        <v>2</v>
      </c>
      <c r="AR6" s="8">
        <v>1227</v>
      </c>
      <c r="AS6" s="8">
        <v>128347</v>
      </c>
      <c r="AT6" s="8">
        <v>870</v>
      </c>
      <c r="AU6" s="8">
        <v>109858</v>
      </c>
      <c r="AV6" s="7">
        <v>70.90464547677261</v>
      </c>
      <c r="AW6" s="17">
        <v>85.59452110294747</v>
      </c>
      <c r="AX6" s="3" t="s">
        <v>2</v>
      </c>
      <c r="AY6" s="8">
        <v>1181</v>
      </c>
      <c r="AZ6" s="8">
        <v>113000</v>
      </c>
      <c r="BA6" s="8">
        <v>893</v>
      </c>
      <c r="BB6" s="8">
        <v>99635</v>
      </c>
      <c r="BC6" s="7">
        <f aca="true" t="shared" si="11" ref="BC6:BC28">BA6/AY6*100</f>
        <v>75.61388653683319</v>
      </c>
      <c r="BD6" s="17">
        <f aca="true" t="shared" si="12" ref="BD6:BD28">BB6/AZ6*100</f>
        <v>88.17256637168141</v>
      </c>
      <c r="BE6" s="21" t="s">
        <v>2</v>
      </c>
      <c r="BF6" s="8">
        <v>1642</v>
      </c>
      <c r="BG6" s="8">
        <v>141174</v>
      </c>
      <c r="BH6" s="8">
        <v>1151</v>
      </c>
      <c r="BI6" s="8">
        <v>126449</v>
      </c>
      <c r="BJ6" s="7">
        <f aca="true" t="shared" si="13" ref="BJ6:BJ28">BH6/BF6*100</f>
        <v>70.09744214372716</v>
      </c>
      <c r="BK6" s="17">
        <f aca="true" t="shared" si="14" ref="BK6:BK28">BI6/BG6*100</f>
        <v>89.56960913482652</v>
      </c>
      <c r="BL6" s="21" t="s">
        <v>2</v>
      </c>
      <c r="BM6" s="8">
        <v>1420</v>
      </c>
      <c r="BN6" s="8">
        <v>118764</v>
      </c>
      <c r="BO6" s="8">
        <v>1145</v>
      </c>
      <c r="BP6" s="8">
        <v>106906</v>
      </c>
      <c r="BQ6" s="7">
        <f aca="true" t="shared" si="15" ref="BQ6:BQ28">BO6/BM6*100</f>
        <v>80.63380281690141</v>
      </c>
      <c r="BR6" s="7">
        <f aca="true" t="shared" si="16" ref="BR6:BR28">BP6/BN6*100</f>
        <v>90.01549291030952</v>
      </c>
      <c r="BS6" s="21" t="s">
        <v>2</v>
      </c>
      <c r="BT6" s="8">
        <v>1389</v>
      </c>
      <c r="BU6" s="8">
        <v>108830</v>
      </c>
      <c r="BV6" s="8">
        <v>1030</v>
      </c>
      <c r="BW6" s="8">
        <v>96196</v>
      </c>
      <c r="BX6" s="7">
        <f aca="true" t="shared" si="17" ref="BX6:BX28">BV6/BT6*100</f>
        <v>74.15406767458603</v>
      </c>
      <c r="BY6" s="7">
        <f aca="true" t="shared" si="18" ref="BY6:BY28">BW6/BU6*100</f>
        <v>88.391068639162</v>
      </c>
      <c r="BZ6" s="35" t="s">
        <v>2</v>
      </c>
      <c r="CA6" s="33">
        <v>1453</v>
      </c>
      <c r="CB6" s="33">
        <v>99947</v>
      </c>
      <c r="CC6" s="33">
        <v>1125</v>
      </c>
      <c r="CD6" s="33">
        <v>87041</v>
      </c>
      <c r="CE6" s="28">
        <f aca="true" t="shared" si="19" ref="CE6:CE28">CC6/CA6*100</f>
        <v>77.4260151410874</v>
      </c>
      <c r="CF6" s="28">
        <f aca="true" t="shared" si="20" ref="CF6:CF28">CD6/CB6*100</f>
        <v>87.08715619278217</v>
      </c>
      <c r="CG6" s="59" t="s">
        <v>2</v>
      </c>
      <c r="CH6" s="23">
        <v>1360</v>
      </c>
      <c r="CI6" s="23">
        <v>119437</v>
      </c>
      <c r="CJ6" s="23">
        <v>1080</v>
      </c>
      <c r="CK6" s="23">
        <v>109102</v>
      </c>
      <c r="CL6" s="28">
        <f aca="true" t="shared" si="21" ref="CL6:CM21">CJ6/CH6*100</f>
        <v>79.41176470588235</v>
      </c>
      <c r="CM6" s="28">
        <f t="shared" si="21"/>
        <v>91.34690255113574</v>
      </c>
      <c r="CN6" s="20"/>
    </row>
    <row r="7" spans="1:92" ht="15" customHeight="1">
      <c r="A7" s="3" t="s">
        <v>3</v>
      </c>
      <c r="B7" s="8">
        <v>3027</v>
      </c>
      <c r="C7" s="8">
        <v>599905</v>
      </c>
      <c r="D7" s="8">
        <v>2391</v>
      </c>
      <c r="E7" s="8">
        <v>446292</v>
      </c>
      <c r="F7" s="7">
        <f t="shared" si="0"/>
        <v>79</v>
      </c>
      <c r="G7" s="7">
        <f t="shared" si="1"/>
        <v>74.4</v>
      </c>
      <c r="H7" s="3" t="s">
        <v>3</v>
      </c>
      <c r="I7" s="8">
        <v>2132</v>
      </c>
      <c r="J7" s="8">
        <v>613100</v>
      </c>
      <c r="K7" s="8">
        <v>1597</v>
      </c>
      <c r="L7" s="8">
        <v>493206</v>
      </c>
      <c r="M7" s="7">
        <f t="shared" si="2"/>
        <v>74.9</v>
      </c>
      <c r="N7" s="7">
        <f t="shared" si="3"/>
        <v>80.4</v>
      </c>
      <c r="O7" s="3" t="s">
        <v>3</v>
      </c>
      <c r="P7" s="8">
        <v>1424</v>
      </c>
      <c r="Q7" s="8">
        <v>568618</v>
      </c>
      <c r="R7" s="8">
        <v>788</v>
      </c>
      <c r="S7" s="8">
        <v>243893</v>
      </c>
      <c r="T7" s="7">
        <f t="shared" si="4"/>
        <v>55.3</v>
      </c>
      <c r="U7" s="7">
        <f t="shared" si="5"/>
        <v>42.9</v>
      </c>
      <c r="V7" s="3" t="s">
        <v>3</v>
      </c>
      <c r="W7" s="8">
        <v>1609</v>
      </c>
      <c r="X7" s="8">
        <v>448847</v>
      </c>
      <c r="Y7" s="8">
        <v>1076</v>
      </c>
      <c r="Z7" s="8">
        <v>316340</v>
      </c>
      <c r="AA7" s="7">
        <f t="shared" si="6"/>
        <v>66.9</v>
      </c>
      <c r="AB7" s="7">
        <f t="shared" si="7"/>
        <v>70.5</v>
      </c>
      <c r="AC7" s="3" t="s">
        <v>3</v>
      </c>
      <c r="AD7" s="8">
        <v>1588</v>
      </c>
      <c r="AE7" s="8">
        <v>425556</v>
      </c>
      <c r="AF7" s="8">
        <v>1014</v>
      </c>
      <c r="AG7" s="8">
        <v>321202</v>
      </c>
      <c r="AH7" s="7">
        <f t="shared" si="8"/>
        <v>63.9</v>
      </c>
      <c r="AI7" s="7">
        <f t="shared" si="9"/>
        <v>75.5</v>
      </c>
      <c r="AJ7" s="3" t="s">
        <v>3</v>
      </c>
      <c r="AK7" s="8">
        <v>1735</v>
      </c>
      <c r="AL7" s="8">
        <v>210633.51</v>
      </c>
      <c r="AM7" s="8">
        <v>998</v>
      </c>
      <c r="AN7" s="8">
        <v>174621.73</v>
      </c>
      <c r="AO7" s="7">
        <f>100*AM7/AK7</f>
        <v>57.52161383285303</v>
      </c>
      <c r="AP7" s="17">
        <f t="shared" si="10"/>
        <v>82.9031097663425</v>
      </c>
      <c r="AQ7" s="3" t="s">
        <v>3</v>
      </c>
      <c r="AR7" s="8">
        <v>2049</v>
      </c>
      <c r="AS7" s="8">
        <v>336115</v>
      </c>
      <c r="AT7" s="8">
        <v>1303</v>
      </c>
      <c r="AU7" s="8">
        <v>274209</v>
      </c>
      <c r="AV7" s="7">
        <v>63.59199609565642</v>
      </c>
      <c r="AW7" s="17">
        <v>81.58189905240766</v>
      </c>
      <c r="AX7" s="3" t="s">
        <v>3</v>
      </c>
      <c r="AY7" s="8">
        <v>2239</v>
      </c>
      <c r="AZ7" s="8">
        <v>309300</v>
      </c>
      <c r="BA7" s="8">
        <v>1567</v>
      </c>
      <c r="BB7" s="8">
        <v>270332</v>
      </c>
      <c r="BC7" s="7">
        <f t="shared" si="11"/>
        <v>69.9866011612327</v>
      </c>
      <c r="BD7" s="17">
        <f t="shared" si="12"/>
        <v>87.40122858066603</v>
      </c>
      <c r="BE7" s="21" t="s">
        <v>3</v>
      </c>
      <c r="BF7" s="8">
        <v>2295</v>
      </c>
      <c r="BG7" s="8">
        <v>314819</v>
      </c>
      <c r="BH7" s="8">
        <v>1619</v>
      </c>
      <c r="BI7" s="8">
        <v>272408</v>
      </c>
      <c r="BJ7" s="7">
        <f t="shared" si="13"/>
        <v>70.54466230936819</v>
      </c>
      <c r="BK7" s="17">
        <f t="shared" si="14"/>
        <v>86.52844968061014</v>
      </c>
      <c r="BL7" s="21" t="s">
        <v>3</v>
      </c>
      <c r="BM7" s="8">
        <v>2209</v>
      </c>
      <c r="BN7" s="8">
        <v>392246</v>
      </c>
      <c r="BO7" s="8">
        <v>1472</v>
      </c>
      <c r="BP7" s="8">
        <v>339825</v>
      </c>
      <c r="BQ7" s="7">
        <f t="shared" si="15"/>
        <v>66.6364870982345</v>
      </c>
      <c r="BR7" s="7">
        <f t="shared" si="16"/>
        <v>86.63568270932018</v>
      </c>
      <c r="BS7" s="21" t="s">
        <v>3</v>
      </c>
      <c r="BT7" s="8">
        <v>1987</v>
      </c>
      <c r="BU7" s="8">
        <v>287354</v>
      </c>
      <c r="BV7" s="8">
        <v>1361</v>
      </c>
      <c r="BW7" s="8">
        <v>238605</v>
      </c>
      <c r="BX7" s="7">
        <f t="shared" si="17"/>
        <v>68.4952189229995</v>
      </c>
      <c r="BY7" s="7">
        <f t="shared" si="18"/>
        <v>83.03521092450427</v>
      </c>
      <c r="BZ7" s="35" t="s">
        <v>3</v>
      </c>
      <c r="CA7" s="33">
        <v>2011</v>
      </c>
      <c r="CB7" s="33">
        <v>286815</v>
      </c>
      <c r="CC7" s="33">
        <v>1210</v>
      </c>
      <c r="CD7" s="33">
        <v>228948</v>
      </c>
      <c r="CE7" s="28">
        <f t="shared" si="19"/>
        <v>60.16907011437096</v>
      </c>
      <c r="CF7" s="28">
        <f t="shared" si="20"/>
        <v>79.82427697296166</v>
      </c>
      <c r="CG7" s="59" t="s">
        <v>3</v>
      </c>
      <c r="CH7" s="23">
        <v>1844</v>
      </c>
      <c r="CI7" s="23">
        <v>201124</v>
      </c>
      <c r="CJ7" s="23">
        <v>1258</v>
      </c>
      <c r="CK7" s="23">
        <v>170277</v>
      </c>
      <c r="CL7" s="28">
        <f t="shared" si="21"/>
        <v>68.22125813449024</v>
      </c>
      <c r="CM7" s="28">
        <f t="shared" si="21"/>
        <v>84.66269565044449</v>
      </c>
      <c r="CN7" s="20"/>
    </row>
    <row r="8" spans="1:92" ht="15" customHeight="1">
      <c r="A8" s="3" t="s">
        <v>4</v>
      </c>
      <c r="B8" s="8">
        <v>3205</v>
      </c>
      <c r="C8" s="8">
        <v>421618</v>
      </c>
      <c r="D8" s="8">
        <v>1940</v>
      </c>
      <c r="E8" s="8">
        <v>299055</v>
      </c>
      <c r="F8" s="7">
        <f t="shared" si="0"/>
        <v>60.5</v>
      </c>
      <c r="G8" s="7">
        <f t="shared" si="1"/>
        <v>70.9</v>
      </c>
      <c r="H8" s="3" t="s">
        <v>4</v>
      </c>
      <c r="I8" s="8">
        <v>2255</v>
      </c>
      <c r="J8" s="8">
        <v>357450</v>
      </c>
      <c r="K8" s="8">
        <v>1099</v>
      </c>
      <c r="L8" s="8">
        <v>250828</v>
      </c>
      <c r="M8" s="7">
        <f t="shared" si="2"/>
        <v>48.7</v>
      </c>
      <c r="N8" s="7">
        <f t="shared" si="3"/>
        <v>70.2</v>
      </c>
      <c r="O8" s="3" t="s">
        <v>4</v>
      </c>
      <c r="P8" s="8">
        <v>2166</v>
      </c>
      <c r="Q8" s="8">
        <v>316301</v>
      </c>
      <c r="R8" s="8">
        <v>940</v>
      </c>
      <c r="S8" s="8">
        <v>221445</v>
      </c>
      <c r="T8" s="7">
        <f t="shared" si="4"/>
        <v>43.4</v>
      </c>
      <c r="U8" s="7">
        <f t="shared" si="5"/>
        <v>70</v>
      </c>
      <c r="V8" s="3" t="s">
        <v>4</v>
      </c>
      <c r="W8" s="8">
        <v>2576</v>
      </c>
      <c r="X8" s="8">
        <v>764262</v>
      </c>
      <c r="Y8" s="8">
        <v>1358</v>
      </c>
      <c r="Z8" s="8">
        <v>663896</v>
      </c>
      <c r="AA8" s="7">
        <f t="shared" si="6"/>
        <v>52.7</v>
      </c>
      <c r="AB8" s="7">
        <f t="shared" si="7"/>
        <v>86.9</v>
      </c>
      <c r="AC8" s="3" t="s">
        <v>4</v>
      </c>
      <c r="AD8" s="8">
        <v>2649</v>
      </c>
      <c r="AE8" s="8">
        <v>485788</v>
      </c>
      <c r="AF8" s="8">
        <v>1257</v>
      </c>
      <c r="AG8" s="8">
        <v>244130</v>
      </c>
      <c r="AH8" s="7">
        <f t="shared" si="8"/>
        <v>47.5</v>
      </c>
      <c r="AI8" s="7">
        <f t="shared" si="9"/>
        <v>50.3</v>
      </c>
      <c r="AJ8" s="3" t="s">
        <v>4</v>
      </c>
      <c r="AK8" s="8">
        <v>2841</v>
      </c>
      <c r="AL8" s="8">
        <v>224362.16</v>
      </c>
      <c r="AM8" s="8">
        <v>1204</v>
      </c>
      <c r="AN8" s="8">
        <v>142154.11000000002</v>
      </c>
      <c r="AO8" s="7">
        <v>42.4</v>
      </c>
      <c r="AP8" s="17">
        <f t="shared" si="10"/>
        <v>63.35921797151535</v>
      </c>
      <c r="AQ8" s="3" t="s">
        <v>4</v>
      </c>
      <c r="AR8" s="8">
        <v>2884</v>
      </c>
      <c r="AS8" s="8">
        <v>262687</v>
      </c>
      <c r="AT8" s="8">
        <v>1363</v>
      </c>
      <c r="AU8" s="8">
        <v>176866</v>
      </c>
      <c r="AV8" s="7">
        <v>47.260748959778084</v>
      </c>
      <c r="AW8" s="17">
        <v>67.32955951379398</v>
      </c>
      <c r="AX8" s="3" t="s">
        <v>4</v>
      </c>
      <c r="AY8" s="8">
        <v>3244</v>
      </c>
      <c r="AZ8" s="8">
        <v>317764</v>
      </c>
      <c r="BA8" s="8">
        <v>1501</v>
      </c>
      <c r="BB8" s="8">
        <v>226186</v>
      </c>
      <c r="BC8" s="7">
        <f t="shared" si="11"/>
        <v>46.27003699136868</v>
      </c>
      <c r="BD8" s="17">
        <f t="shared" si="12"/>
        <v>71.18049873491017</v>
      </c>
      <c r="BE8" s="21" t="s">
        <v>4</v>
      </c>
      <c r="BF8" s="8">
        <v>2808</v>
      </c>
      <c r="BG8" s="8">
        <v>269072</v>
      </c>
      <c r="BH8" s="8">
        <v>1409</v>
      </c>
      <c r="BI8" s="8">
        <v>191541</v>
      </c>
      <c r="BJ8" s="7">
        <f t="shared" si="13"/>
        <v>50.17806267806267</v>
      </c>
      <c r="BK8" s="17">
        <f t="shared" si="14"/>
        <v>71.1857792709758</v>
      </c>
      <c r="BL8" s="21" t="s">
        <v>4</v>
      </c>
      <c r="BM8" s="8">
        <v>3152</v>
      </c>
      <c r="BN8" s="8">
        <v>292253</v>
      </c>
      <c r="BO8" s="8">
        <v>1583</v>
      </c>
      <c r="BP8" s="8">
        <v>191843</v>
      </c>
      <c r="BQ8" s="7">
        <f t="shared" si="15"/>
        <v>50.22208121827412</v>
      </c>
      <c r="BR8" s="7">
        <f t="shared" si="16"/>
        <v>65.64278211002112</v>
      </c>
      <c r="BS8" s="21" t="s">
        <v>4</v>
      </c>
      <c r="BT8" s="8">
        <v>3080</v>
      </c>
      <c r="BU8" s="8">
        <v>306822</v>
      </c>
      <c r="BV8" s="8">
        <v>1715</v>
      </c>
      <c r="BW8" s="8">
        <v>233889</v>
      </c>
      <c r="BX8" s="7">
        <f t="shared" si="17"/>
        <v>55.68181818181818</v>
      </c>
      <c r="BY8" s="7">
        <f t="shared" si="18"/>
        <v>76.22954025461016</v>
      </c>
      <c r="BZ8" s="35" t="s">
        <v>4</v>
      </c>
      <c r="CA8" s="33">
        <v>3205</v>
      </c>
      <c r="CB8" s="33">
        <v>293090</v>
      </c>
      <c r="CC8" s="33">
        <v>1828</v>
      </c>
      <c r="CD8" s="33">
        <v>223648</v>
      </c>
      <c r="CE8" s="28">
        <f t="shared" si="19"/>
        <v>57.03588143525741</v>
      </c>
      <c r="CF8" s="28">
        <f t="shared" si="20"/>
        <v>76.30693643590706</v>
      </c>
      <c r="CG8" s="59" t="s">
        <v>4</v>
      </c>
      <c r="CH8" s="23">
        <v>3207</v>
      </c>
      <c r="CI8" s="23">
        <v>261031</v>
      </c>
      <c r="CJ8" s="23">
        <v>1767</v>
      </c>
      <c r="CK8" s="23">
        <v>195132</v>
      </c>
      <c r="CL8" s="28">
        <f t="shared" si="21"/>
        <v>55.09822263797942</v>
      </c>
      <c r="CM8" s="28">
        <f t="shared" si="21"/>
        <v>74.75433952289193</v>
      </c>
      <c r="CN8" s="20"/>
    </row>
    <row r="9" spans="1:92" ht="15" customHeight="1">
      <c r="A9" s="3" t="s">
        <v>5</v>
      </c>
      <c r="B9" s="8">
        <v>1627</v>
      </c>
      <c r="C9" s="8">
        <v>207862</v>
      </c>
      <c r="D9" s="8">
        <v>900</v>
      </c>
      <c r="E9" s="8">
        <v>125820</v>
      </c>
      <c r="F9" s="7">
        <f t="shared" si="0"/>
        <v>55.3</v>
      </c>
      <c r="G9" s="7">
        <f t="shared" si="1"/>
        <v>60.5</v>
      </c>
      <c r="H9" s="3" t="s">
        <v>5</v>
      </c>
      <c r="I9" s="8">
        <v>1260</v>
      </c>
      <c r="J9" s="8">
        <v>128838</v>
      </c>
      <c r="K9" s="8">
        <v>524</v>
      </c>
      <c r="L9" s="8">
        <v>75566</v>
      </c>
      <c r="M9" s="7">
        <f t="shared" si="2"/>
        <v>41.6</v>
      </c>
      <c r="N9" s="7">
        <f t="shared" si="3"/>
        <v>58.7</v>
      </c>
      <c r="O9" s="3" t="s">
        <v>5</v>
      </c>
      <c r="P9" s="8">
        <v>1287</v>
      </c>
      <c r="Q9" s="8">
        <v>221318</v>
      </c>
      <c r="R9" s="8">
        <v>550</v>
      </c>
      <c r="S9" s="8">
        <v>163181</v>
      </c>
      <c r="T9" s="7">
        <f t="shared" si="4"/>
        <v>42.7</v>
      </c>
      <c r="U9" s="7">
        <f t="shared" si="5"/>
        <v>73.7</v>
      </c>
      <c r="V9" s="3" t="s">
        <v>5</v>
      </c>
      <c r="W9" s="8">
        <v>1423</v>
      </c>
      <c r="X9" s="8">
        <v>139528</v>
      </c>
      <c r="Y9" s="8">
        <v>574</v>
      </c>
      <c r="Z9" s="8">
        <v>81385</v>
      </c>
      <c r="AA9" s="7">
        <f t="shared" si="6"/>
        <v>40.3</v>
      </c>
      <c r="AB9" s="7">
        <f t="shared" si="7"/>
        <v>58.3</v>
      </c>
      <c r="AC9" s="3" t="s">
        <v>5</v>
      </c>
      <c r="AD9" s="8">
        <v>1440</v>
      </c>
      <c r="AE9" s="8">
        <v>261553</v>
      </c>
      <c r="AF9" s="8">
        <v>613</v>
      </c>
      <c r="AG9" s="8">
        <v>189106</v>
      </c>
      <c r="AH9" s="7">
        <f t="shared" si="8"/>
        <v>42.6</v>
      </c>
      <c r="AI9" s="7">
        <f t="shared" si="9"/>
        <v>72.3</v>
      </c>
      <c r="AJ9" s="3" t="s">
        <v>5</v>
      </c>
      <c r="AK9" s="8">
        <v>1769</v>
      </c>
      <c r="AL9" s="8">
        <v>131408.08000000002</v>
      </c>
      <c r="AM9" s="8">
        <v>657</v>
      </c>
      <c r="AN9" s="8">
        <v>73630.78</v>
      </c>
      <c r="AO9" s="7">
        <f>100*AM9/AK9</f>
        <v>37.13962690785755</v>
      </c>
      <c r="AP9" s="17">
        <f t="shared" si="10"/>
        <v>56.03215570914664</v>
      </c>
      <c r="AQ9" s="3" t="s">
        <v>5</v>
      </c>
      <c r="AR9" s="8">
        <v>2173</v>
      </c>
      <c r="AS9" s="8">
        <v>151136</v>
      </c>
      <c r="AT9" s="8">
        <v>939</v>
      </c>
      <c r="AU9" s="8">
        <v>95399</v>
      </c>
      <c r="AV9" s="7">
        <v>43.2121491026231</v>
      </c>
      <c r="AW9" s="17">
        <v>63.12129472792717</v>
      </c>
      <c r="AX9" s="3" t="s">
        <v>5</v>
      </c>
      <c r="AY9" s="8">
        <v>1935</v>
      </c>
      <c r="AZ9" s="8">
        <v>143775</v>
      </c>
      <c r="BA9" s="8">
        <v>855</v>
      </c>
      <c r="BB9" s="8">
        <v>94894</v>
      </c>
      <c r="BC9" s="7">
        <f t="shared" si="11"/>
        <v>44.18604651162791</v>
      </c>
      <c r="BD9" s="17">
        <f t="shared" si="12"/>
        <v>66.00173882802991</v>
      </c>
      <c r="BE9" s="21" t="s">
        <v>5</v>
      </c>
      <c r="BF9" s="8">
        <v>2033</v>
      </c>
      <c r="BG9" s="8">
        <v>146802</v>
      </c>
      <c r="BH9" s="8">
        <v>910</v>
      </c>
      <c r="BI9" s="8">
        <v>95871</v>
      </c>
      <c r="BJ9" s="7">
        <f t="shared" si="13"/>
        <v>44.76143630103296</v>
      </c>
      <c r="BK9" s="17">
        <f t="shared" si="14"/>
        <v>65.30633097641721</v>
      </c>
      <c r="BL9" s="21" t="s">
        <v>5</v>
      </c>
      <c r="BM9" s="8">
        <v>1910</v>
      </c>
      <c r="BN9" s="8">
        <v>144977</v>
      </c>
      <c r="BO9" s="8">
        <v>919</v>
      </c>
      <c r="BP9" s="8">
        <v>99741</v>
      </c>
      <c r="BQ9" s="7">
        <f t="shared" si="15"/>
        <v>48.1151832460733</v>
      </c>
      <c r="BR9" s="7">
        <f t="shared" si="16"/>
        <v>68.7978093076833</v>
      </c>
      <c r="BS9" s="21" t="s">
        <v>5</v>
      </c>
      <c r="BT9" s="8">
        <v>2105</v>
      </c>
      <c r="BU9" s="8">
        <v>160658</v>
      </c>
      <c r="BV9" s="8">
        <v>1048</v>
      </c>
      <c r="BW9" s="8">
        <v>109655</v>
      </c>
      <c r="BX9" s="7">
        <f t="shared" si="17"/>
        <v>49.78622327790974</v>
      </c>
      <c r="BY9" s="7">
        <f t="shared" si="18"/>
        <v>68.25368173386947</v>
      </c>
      <c r="BZ9" s="35" t="s">
        <v>5</v>
      </c>
      <c r="CA9" s="33">
        <v>1898</v>
      </c>
      <c r="CB9" s="33">
        <v>135074</v>
      </c>
      <c r="CC9" s="33">
        <v>883</v>
      </c>
      <c r="CD9" s="33">
        <v>89939</v>
      </c>
      <c r="CE9" s="28">
        <f t="shared" si="19"/>
        <v>46.52265542676501</v>
      </c>
      <c r="CF9" s="28">
        <f t="shared" si="20"/>
        <v>66.58498304633017</v>
      </c>
      <c r="CG9" s="59" t="s">
        <v>5</v>
      </c>
      <c r="CH9" s="23">
        <v>1905</v>
      </c>
      <c r="CI9" s="23">
        <v>132682</v>
      </c>
      <c r="CJ9" s="23">
        <v>896</v>
      </c>
      <c r="CK9" s="23">
        <v>87216</v>
      </c>
      <c r="CL9" s="28">
        <f t="shared" si="21"/>
        <v>47.034120734908136</v>
      </c>
      <c r="CM9" s="28">
        <f t="shared" si="21"/>
        <v>65.73310622390377</v>
      </c>
      <c r="CN9" s="20"/>
    </row>
    <row r="10" spans="1:92" ht="15" customHeight="1">
      <c r="A10" s="3" t="s">
        <v>6</v>
      </c>
      <c r="B10" s="8">
        <v>1889</v>
      </c>
      <c r="C10" s="8">
        <v>163536</v>
      </c>
      <c r="D10" s="8">
        <v>1262</v>
      </c>
      <c r="E10" s="8">
        <v>121699</v>
      </c>
      <c r="F10" s="7">
        <f t="shared" si="0"/>
        <v>66.8</v>
      </c>
      <c r="G10" s="7">
        <f t="shared" si="1"/>
        <v>74.4</v>
      </c>
      <c r="H10" s="3" t="s">
        <v>6</v>
      </c>
      <c r="I10" s="8">
        <v>1341</v>
      </c>
      <c r="J10" s="8">
        <v>124222</v>
      </c>
      <c r="K10" s="8">
        <v>832</v>
      </c>
      <c r="L10" s="8">
        <v>87451</v>
      </c>
      <c r="M10" s="7">
        <f t="shared" si="2"/>
        <v>62</v>
      </c>
      <c r="N10" s="7">
        <f t="shared" si="3"/>
        <v>70.4</v>
      </c>
      <c r="O10" s="3" t="s">
        <v>6</v>
      </c>
      <c r="P10" s="8">
        <v>1146</v>
      </c>
      <c r="Q10" s="8">
        <v>120265</v>
      </c>
      <c r="R10" s="8">
        <v>633</v>
      </c>
      <c r="S10" s="8">
        <v>81868</v>
      </c>
      <c r="T10" s="7">
        <f t="shared" si="4"/>
        <v>55.2</v>
      </c>
      <c r="U10" s="7">
        <f t="shared" si="5"/>
        <v>68.1</v>
      </c>
      <c r="V10" s="3" t="s">
        <v>6</v>
      </c>
      <c r="W10" s="8">
        <v>1333</v>
      </c>
      <c r="X10" s="8">
        <v>128003</v>
      </c>
      <c r="Y10" s="8">
        <v>797</v>
      </c>
      <c r="Z10" s="8">
        <v>84000</v>
      </c>
      <c r="AA10" s="7">
        <f t="shared" si="6"/>
        <v>59.8</v>
      </c>
      <c r="AB10" s="7">
        <f t="shared" si="7"/>
        <v>65.6</v>
      </c>
      <c r="AC10" s="3" t="s">
        <v>6</v>
      </c>
      <c r="AD10" s="8">
        <v>1370</v>
      </c>
      <c r="AE10" s="8">
        <v>188663</v>
      </c>
      <c r="AF10" s="8">
        <v>623</v>
      </c>
      <c r="AG10" s="8">
        <v>71637</v>
      </c>
      <c r="AH10" s="7">
        <f t="shared" si="8"/>
        <v>45.5</v>
      </c>
      <c r="AI10" s="7">
        <f t="shared" si="9"/>
        <v>38</v>
      </c>
      <c r="AJ10" s="3" t="s">
        <v>6</v>
      </c>
      <c r="AK10" s="8">
        <v>1497</v>
      </c>
      <c r="AL10" s="8">
        <v>103839.2</v>
      </c>
      <c r="AM10" s="8">
        <v>805</v>
      </c>
      <c r="AN10" s="8">
        <v>70325.53</v>
      </c>
      <c r="AO10" s="7">
        <f aca="true" t="shared" si="22" ref="AO10:AO27">100*AM10/AK10</f>
        <v>53.77421509686039</v>
      </c>
      <c r="AP10" s="17">
        <f t="shared" si="10"/>
        <v>67.72541583525297</v>
      </c>
      <c r="AQ10" s="3" t="s">
        <v>6</v>
      </c>
      <c r="AR10" s="8">
        <v>1639</v>
      </c>
      <c r="AS10" s="8">
        <v>121848</v>
      </c>
      <c r="AT10" s="8">
        <v>844</v>
      </c>
      <c r="AU10" s="8">
        <v>83661</v>
      </c>
      <c r="AV10" s="7">
        <v>51.49481391092129</v>
      </c>
      <c r="AW10" s="17">
        <v>68.66013393736459</v>
      </c>
      <c r="AX10" s="3" t="s">
        <v>6</v>
      </c>
      <c r="AY10" s="8">
        <v>1600</v>
      </c>
      <c r="AZ10" s="8">
        <v>115337</v>
      </c>
      <c r="BA10" s="8">
        <v>921</v>
      </c>
      <c r="BB10" s="8">
        <v>81873</v>
      </c>
      <c r="BC10" s="7">
        <f t="shared" si="11"/>
        <v>57.56250000000001</v>
      </c>
      <c r="BD10" s="17">
        <f t="shared" si="12"/>
        <v>70.98589351205598</v>
      </c>
      <c r="BE10" s="21" t="s">
        <v>6</v>
      </c>
      <c r="BF10" s="8">
        <v>1753</v>
      </c>
      <c r="BG10" s="8">
        <v>131813</v>
      </c>
      <c r="BH10" s="8">
        <v>1039</v>
      </c>
      <c r="BI10" s="8">
        <v>96982</v>
      </c>
      <c r="BJ10" s="7">
        <f t="shared" si="13"/>
        <v>59.26982316029663</v>
      </c>
      <c r="BK10" s="17">
        <f t="shared" si="14"/>
        <v>73.57544400021241</v>
      </c>
      <c r="BL10" s="21" t="s">
        <v>6</v>
      </c>
      <c r="BM10" s="8">
        <v>1801</v>
      </c>
      <c r="BN10" s="8">
        <v>135541</v>
      </c>
      <c r="BO10" s="8">
        <v>1130</v>
      </c>
      <c r="BP10" s="8">
        <v>101248</v>
      </c>
      <c r="BQ10" s="7">
        <f t="shared" si="15"/>
        <v>62.74292059966685</v>
      </c>
      <c r="BR10" s="7">
        <f t="shared" si="16"/>
        <v>74.69916851727521</v>
      </c>
      <c r="BS10" s="21" t="s">
        <v>6</v>
      </c>
      <c r="BT10" s="8">
        <v>1959</v>
      </c>
      <c r="BU10" s="8">
        <v>143720</v>
      </c>
      <c r="BV10" s="8">
        <v>1285</v>
      </c>
      <c r="BW10" s="8">
        <v>113714</v>
      </c>
      <c r="BX10" s="7">
        <f t="shared" si="17"/>
        <v>65.59469116896376</v>
      </c>
      <c r="BY10" s="7">
        <f t="shared" si="18"/>
        <v>79.12190370164208</v>
      </c>
      <c r="BZ10" s="35" t="s">
        <v>6</v>
      </c>
      <c r="CA10" s="33">
        <v>2181</v>
      </c>
      <c r="CB10" s="33">
        <v>161808</v>
      </c>
      <c r="CC10" s="33">
        <v>1528</v>
      </c>
      <c r="CD10" s="33">
        <v>129126</v>
      </c>
      <c r="CE10" s="28">
        <f t="shared" si="19"/>
        <v>70.05960568546539</v>
      </c>
      <c r="CF10" s="28">
        <f t="shared" si="20"/>
        <v>79.80198754078909</v>
      </c>
      <c r="CG10" s="59" t="s">
        <v>6</v>
      </c>
      <c r="CH10" s="23">
        <v>2050</v>
      </c>
      <c r="CI10" s="23">
        <v>152935</v>
      </c>
      <c r="CJ10" s="23">
        <v>1452</v>
      </c>
      <c r="CK10" s="23">
        <v>124864</v>
      </c>
      <c r="CL10" s="28">
        <f t="shared" si="21"/>
        <v>70.82926829268293</v>
      </c>
      <c r="CM10" s="28">
        <f t="shared" si="21"/>
        <v>81.64514336155884</v>
      </c>
      <c r="CN10" s="20"/>
    </row>
    <row r="11" spans="1:92" ht="15" customHeight="1">
      <c r="A11" s="3" t="s">
        <v>7</v>
      </c>
      <c r="B11" s="8">
        <v>1879</v>
      </c>
      <c r="C11" s="8">
        <v>184650</v>
      </c>
      <c r="D11" s="8">
        <v>920</v>
      </c>
      <c r="E11" s="8">
        <v>127026</v>
      </c>
      <c r="F11" s="7">
        <f t="shared" si="0"/>
        <v>49</v>
      </c>
      <c r="G11" s="7">
        <f t="shared" si="1"/>
        <v>68.8</v>
      </c>
      <c r="H11" s="3" t="s">
        <v>7</v>
      </c>
      <c r="I11" s="8">
        <v>1371</v>
      </c>
      <c r="J11" s="8">
        <v>125089</v>
      </c>
      <c r="K11" s="8">
        <v>544</v>
      </c>
      <c r="L11" s="8">
        <v>73144</v>
      </c>
      <c r="M11" s="7">
        <f t="shared" si="2"/>
        <v>39.7</v>
      </c>
      <c r="N11" s="7">
        <f t="shared" si="3"/>
        <v>58.5</v>
      </c>
      <c r="O11" s="3" t="s">
        <v>7</v>
      </c>
      <c r="P11" s="8">
        <v>1200</v>
      </c>
      <c r="Q11" s="8">
        <v>104881</v>
      </c>
      <c r="R11" s="8">
        <v>442</v>
      </c>
      <c r="S11" s="8">
        <v>60717</v>
      </c>
      <c r="T11" s="7">
        <f t="shared" si="4"/>
        <v>36.8</v>
      </c>
      <c r="U11" s="7">
        <f t="shared" si="5"/>
        <v>57.9</v>
      </c>
      <c r="V11" s="3" t="s">
        <v>7</v>
      </c>
      <c r="W11" s="8">
        <v>1589</v>
      </c>
      <c r="X11" s="8">
        <v>167722</v>
      </c>
      <c r="Y11" s="8">
        <v>692</v>
      </c>
      <c r="Z11" s="8">
        <v>108723</v>
      </c>
      <c r="AA11" s="7">
        <f t="shared" si="6"/>
        <v>43.5</v>
      </c>
      <c r="AB11" s="7">
        <f t="shared" si="7"/>
        <v>64.8</v>
      </c>
      <c r="AC11" s="3" t="s">
        <v>7</v>
      </c>
      <c r="AD11" s="8">
        <v>1792</v>
      </c>
      <c r="AE11" s="8">
        <v>145696</v>
      </c>
      <c r="AF11" s="8">
        <v>779</v>
      </c>
      <c r="AG11" s="8">
        <v>82674</v>
      </c>
      <c r="AH11" s="7">
        <f t="shared" si="8"/>
        <v>43.5</v>
      </c>
      <c r="AI11" s="7">
        <f t="shared" si="9"/>
        <v>56.7</v>
      </c>
      <c r="AJ11" s="3" t="s">
        <v>7</v>
      </c>
      <c r="AK11" s="8">
        <v>2009</v>
      </c>
      <c r="AL11" s="8">
        <v>157349.03</v>
      </c>
      <c r="AM11" s="8">
        <v>929</v>
      </c>
      <c r="AN11" s="8">
        <v>105879.06</v>
      </c>
      <c r="AO11" s="7">
        <f t="shared" si="22"/>
        <v>46.241911398705824</v>
      </c>
      <c r="AP11" s="17">
        <f t="shared" si="10"/>
        <v>67.2892994637463</v>
      </c>
      <c r="AQ11" s="3" t="s">
        <v>7</v>
      </c>
      <c r="AR11" s="8">
        <v>2271</v>
      </c>
      <c r="AS11" s="8">
        <v>180450</v>
      </c>
      <c r="AT11" s="8">
        <v>988</v>
      </c>
      <c r="AU11" s="8">
        <v>109837</v>
      </c>
      <c r="AV11" s="7">
        <v>43.50506384852488</v>
      </c>
      <c r="AW11" s="17">
        <v>60.86838459407038</v>
      </c>
      <c r="AX11" s="3" t="s">
        <v>7</v>
      </c>
      <c r="AY11" s="8">
        <v>2398</v>
      </c>
      <c r="AZ11" s="8">
        <v>188667</v>
      </c>
      <c r="BA11" s="8">
        <v>1141</v>
      </c>
      <c r="BB11" s="8">
        <v>127950</v>
      </c>
      <c r="BC11" s="7">
        <f t="shared" si="11"/>
        <v>47.581317764804005</v>
      </c>
      <c r="BD11" s="17">
        <f t="shared" si="12"/>
        <v>67.81790138179969</v>
      </c>
      <c r="BE11" s="21" t="s">
        <v>7</v>
      </c>
      <c r="BF11" s="8">
        <v>2535</v>
      </c>
      <c r="BG11" s="8">
        <v>199977</v>
      </c>
      <c r="BH11" s="8">
        <v>1230</v>
      </c>
      <c r="BI11" s="8">
        <v>117556</v>
      </c>
      <c r="BJ11" s="7">
        <f t="shared" si="13"/>
        <v>48.5207100591716</v>
      </c>
      <c r="BK11" s="17">
        <f t="shared" si="14"/>
        <v>58.78476024742846</v>
      </c>
      <c r="BL11" s="21" t="s">
        <v>7</v>
      </c>
      <c r="BM11" s="8">
        <v>2255</v>
      </c>
      <c r="BN11" s="8">
        <v>164081</v>
      </c>
      <c r="BO11" s="8">
        <v>1107</v>
      </c>
      <c r="BP11" s="8">
        <v>111370</v>
      </c>
      <c r="BQ11" s="7">
        <f t="shared" si="15"/>
        <v>49.09090909090909</v>
      </c>
      <c r="BR11" s="7">
        <f t="shared" si="16"/>
        <v>67.87501295092058</v>
      </c>
      <c r="BS11" s="21" t="s">
        <v>7</v>
      </c>
      <c r="BT11" s="8">
        <v>2574</v>
      </c>
      <c r="BU11" s="8">
        <v>189290</v>
      </c>
      <c r="BV11" s="8">
        <v>1280</v>
      </c>
      <c r="BW11" s="8">
        <v>132450</v>
      </c>
      <c r="BX11" s="7">
        <f t="shared" si="17"/>
        <v>49.728049728049726</v>
      </c>
      <c r="BY11" s="7">
        <f t="shared" si="18"/>
        <v>69.9720006339479</v>
      </c>
      <c r="BZ11" s="35" t="s">
        <v>7</v>
      </c>
      <c r="CA11" s="33">
        <v>2249</v>
      </c>
      <c r="CB11" s="33">
        <v>174981</v>
      </c>
      <c r="CC11" s="33">
        <v>1183</v>
      </c>
      <c r="CD11" s="33">
        <v>124797</v>
      </c>
      <c r="CE11" s="28">
        <f t="shared" si="19"/>
        <v>52.601156069364166</v>
      </c>
      <c r="CF11" s="28">
        <f t="shared" si="20"/>
        <v>71.32031477703293</v>
      </c>
      <c r="CG11" s="59" t="s">
        <v>7</v>
      </c>
      <c r="CH11" s="23">
        <v>2598</v>
      </c>
      <c r="CI11" s="23">
        <v>184762</v>
      </c>
      <c r="CJ11" s="23">
        <v>1431</v>
      </c>
      <c r="CK11" s="23">
        <v>131853</v>
      </c>
      <c r="CL11" s="28">
        <f t="shared" si="21"/>
        <v>55.08083140877598</v>
      </c>
      <c r="CM11" s="28">
        <f t="shared" si="21"/>
        <v>71.36370032798952</v>
      </c>
      <c r="CN11" s="20"/>
    </row>
    <row r="12" spans="1:92" ht="15" customHeight="1">
      <c r="A12" s="3" t="s">
        <v>8</v>
      </c>
      <c r="B12" s="8">
        <v>2197</v>
      </c>
      <c r="C12" s="8">
        <v>497246</v>
      </c>
      <c r="D12" s="8">
        <v>1237</v>
      </c>
      <c r="E12" s="8">
        <v>428942</v>
      </c>
      <c r="F12" s="7">
        <f t="shared" si="0"/>
        <v>56.3</v>
      </c>
      <c r="G12" s="7">
        <f t="shared" si="1"/>
        <v>86.3</v>
      </c>
      <c r="H12" s="3" t="s">
        <v>8</v>
      </c>
      <c r="I12" s="8">
        <v>1803</v>
      </c>
      <c r="J12" s="8">
        <v>461343</v>
      </c>
      <c r="K12" s="8">
        <v>799</v>
      </c>
      <c r="L12" s="8">
        <v>327105</v>
      </c>
      <c r="M12" s="7">
        <f t="shared" si="2"/>
        <v>44.3</v>
      </c>
      <c r="N12" s="7">
        <f t="shared" si="3"/>
        <v>70.9</v>
      </c>
      <c r="O12" s="3" t="s">
        <v>8</v>
      </c>
      <c r="P12" s="8">
        <v>1647</v>
      </c>
      <c r="Q12" s="8">
        <v>275540</v>
      </c>
      <c r="R12" s="8">
        <v>687</v>
      </c>
      <c r="S12" s="8">
        <v>185397</v>
      </c>
      <c r="T12" s="7">
        <f t="shared" si="4"/>
        <v>41.7</v>
      </c>
      <c r="U12" s="7">
        <f t="shared" si="5"/>
        <v>67.3</v>
      </c>
      <c r="V12" s="3" t="s">
        <v>8</v>
      </c>
      <c r="W12" s="8">
        <v>1862</v>
      </c>
      <c r="X12" s="8">
        <v>314844</v>
      </c>
      <c r="Y12" s="8">
        <v>859</v>
      </c>
      <c r="Z12" s="8">
        <v>238338</v>
      </c>
      <c r="AA12" s="7">
        <f t="shared" si="6"/>
        <v>46.1</v>
      </c>
      <c r="AB12" s="7">
        <f t="shared" si="7"/>
        <v>75.7</v>
      </c>
      <c r="AC12" s="3" t="s">
        <v>8</v>
      </c>
      <c r="AD12" s="8">
        <v>1817</v>
      </c>
      <c r="AE12" s="8">
        <v>586248</v>
      </c>
      <c r="AF12" s="8">
        <v>801</v>
      </c>
      <c r="AG12" s="8">
        <v>359808</v>
      </c>
      <c r="AH12" s="7">
        <f t="shared" si="8"/>
        <v>44.1</v>
      </c>
      <c r="AI12" s="7">
        <f t="shared" si="9"/>
        <v>61.4</v>
      </c>
      <c r="AJ12" s="3" t="s">
        <v>8</v>
      </c>
      <c r="AK12" s="8">
        <v>2169</v>
      </c>
      <c r="AL12" s="8">
        <v>311832.86</v>
      </c>
      <c r="AM12" s="8">
        <v>936</v>
      </c>
      <c r="AN12" s="8">
        <v>253198.66</v>
      </c>
      <c r="AO12" s="7">
        <f t="shared" si="22"/>
        <v>43.15352697095436</v>
      </c>
      <c r="AP12" s="17">
        <f t="shared" si="10"/>
        <v>81.19691427003556</v>
      </c>
      <c r="AQ12" s="3" t="s">
        <v>8</v>
      </c>
      <c r="AR12" s="8">
        <v>2306</v>
      </c>
      <c r="AS12" s="8">
        <v>409672</v>
      </c>
      <c r="AT12" s="8">
        <v>1098</v>
      </c>
      <c r="AU12" s="8">
        <v>352371</v>
      </c>
      <c r="AV12" s="7">
        <v>47.614917606244575</v>
      </c>
      <c r="AW12" s="17">
        <v>86.01295670682887</v>
      </c>
      <c r="AX12" s="3" t="s">
        <v>8</v>
      </c>
      <c r="AY12" s="8">
        <v>2178</v>
      </c>
      <c r="AZ12" s="8">
        <v>289911</v>
      </c>
      <c r="BA12" s="8">
        <v>991</v>
      </c>
      <c r="BB12" s="8">
        <v>227672</v>
      </c>
      <c r="BC12" s="7">
        <f t="shared" si="11"/>
        <v>45.500459136822776</v>
      </c>
      <c r="BD12" s="17">
        <f t="shared" si="12"/>
        <v>78.53168731093335</v>
      </c>
      <c r="BE12" s="21" t="s">
        <v>8</v>
      </c>
      <c r="BF12" s="8">
        <v>2486</v>
      </c>
      <c r="BG12" s="8">
        <v>358751</v>
      </c>
      <c r="BH12" s="8">
        <v>1219</v>
      </c>
      <c r="BI12" s="8">
        <v>279813</v>
      </c>
      <c r="BJ12" s="7">
        <f t="shared" si="13"/>
        <v>49.03459372485921</v>
      </c>
      <c r="BK12" s="17">
        <f t="shared" si="14"/>
        <v>77.99643764059195</v>
      </c>
      <c r="BL12" s="21" t="s">
        <v>8</v>
      </c>
      <c r="BM12" s="8">
        <v>2330</v>
      </c>
      <c r="BN12" s="8">
        <v>434698</v>
      </c>
      <c r="BO12" s="8">
        <v>1151</v>
      </c>
      <c r="BP12" s="8">
        <v>370575</v>
      </c>
      <c r="BQ12" s="7">
        <f t="shared" si="15"/>
        <v>49.39914163090129</v>
      </c>
      <c r="BR12" s="7">
        <f t="shared" si="16"/>
        <v>85.24883942415194</v>
      </c>
      <c r="BS12" s="21" t="s">
        <v>8</v>
      </c>
      <c r="BT12" s="8">
        <v>2480</v>
      </c>
      <c r="BU12" s="8">
        <v>310089</v>
      </c>
      <c r="BV12" s="8">
        <v>1322</v>
      </c>
      <c r="BW12" s="8">
        <v>252706</v>
      </c>
      <c r="BX12" s="7">
        <f t="shared" si="17"/>
        <v>53.306451612903224</v>
      </c>
      <c r="BY12" s="7">
        <f t="shared" si="18"/>
        <v>81.49466765992989</v>
      </c>
      <c r="BZ12" s="35" t="s">
        <v>8</v>
      </c>
      <c r="CA12" s="33">
        <v>2847</v>
      </c>
      <c r="CB12" s="33">
        <v>313339</v>
      </c>
      <c r="CC12" s="33">
        <v>1566</v>
      </c>
      <c r="CD12" s="33">
        <v>252129</v>
      </c>
      <c r="CE12" s="28">
        <f t="shared" si="19"/>
        <v>55.00526870389885</v>
      </c>
      <c r="CF12" s="28">
        <f t="shared" si="20"/>
        <v>80.46524690510917</v>
      </c>
      <c r="CG12" s="59" t="s">
        <v>8</v>
      </c>
      <c r="CH12" s="23">
        <v>2762</v>
      </c>
      <c r="CI12" s="23">
        <v>377929</v>
      </c>
      <c r="CJ12" s="23">
        <v>1464</v>
      </c>
      <c r="CK12" s="23">
        <v>321243</v>
      </c>
      <c r="CL12" s="28">
        <f t="shared" si="21"/>
        <v>53.00506879073136</v>
      </c>
      <c r="CM12" s="28">
        <f t="shared" si="21"/>
        <v>85.00088640988122</v>
      </c>
      <c r="CN12" s="20"/>
    </row>
    <row r="13" spans="1:92" ht="15" customHeight="1">
      <c r="A13" s="3" t="s">
        <v>9</v>
      </c>
      <c r="B13" s="8">
        <v>2751</v>
      </c>
      <c r="C13" s="8">
        <v>1098941</v>
      </c>
      <c r="D13" s="8">
        <v>1350</v>
      </c>
      <c r="E13" s="8">
        <v>230120</v>
      </c>
      <c r="F13" s="7">
        <f t="shared" si="0"/>
        <v>49.1</v>
      </c>
      <c r="G13" s="7">
        <f t="shared" si="1"/>
        <v>20.9</v>
      </c>
      <c r="H13" s="3" t="s">
        <v>9</v>
      </c>
      <c r="I13" s="8">
        <v>2715</v>
      </c>
      <c r="J13" s="8">
        <v>496956</v>
      </c>
      <c r="K13" s="8">
        <v>1211</v>
      </c>
      <c r="L13" s="8">
        <v>240991</v>
      </c>
      <c r="M13" s="7">
        <f t="shared" si="2"/>
        <v>44.6</v>
      </c>
      <c r="N13" s="7">
        <f t="shared" si="3"/>
        <v>48.5</v>
      </c>
      <c r="O13" s="3" t="s">
        <v>9</v>
      </c>
      <c r="P13" s="8">
        <v>2722</v>
      </c>
      <c r="Q13" s="8">
        <v>687212</v>
      </c>
      <c r="R13" s="8">
        <v>971</v>
      </c>
      <c r="S13" s="8">
        <v>145888</v>
      </c>
      <c r="T13" s="7">
        <f t="shared" si="4"/>
        <v>35.7</v>
      </c>
      <c r="U13" s="7">
        <f t="shared" si="5"/>
        <v>21.2</v>
      </c>
      <c r="V13" s="3" t="s">
        <v>9</v>
      </c>
      <c r="W13" s="8">
        <v>2566</v>
      </c>
      <c r="X13" s="8">
        <v>374958</v>
      </c>
      <c r="Y13" s="8">
        <v>961</v>
      </c>
      <c r="Z13" s="8">
        <v>146196</v>
      </c>
      <c r="AA13" s="7">
        <f t="shared" si="6"/>
        <v>37.5</v>
      </c>
      <c r="AB13" s="7">
        <f t="shared" si="7"/>
        <v>39</v>
      </c>
      <c r="AC13" s="3" t="s">
        <v>9</v>
      </c>
      <c r="AD13" s="8">
        <v>2585</v>
      </c>
      <c r="AE13" s="8">
        <v>410937</v>
      </c>
      <c r="AF13" s="8">
        <v>919</v>
      </c>
      <c r="AG13" s="8">
        <v>173594</v>
      </c>
      <c r="AH13" s="7">
        <f t="shared" si="8"/>
        <v>35.6</v>
      </c>
      <c r="AI13" s="7">
        <f t="shared" si="9"/>
        <v>42.2</v>
      </c>
      <c r="AJ13" s="3" t="s">
        <v>9</v>
      </c>
      <c r="AK13" s="8">
        <v>3074</v>
      </c>
      <c r="AL13" s="8">
        <v>241621.28</v>
      </c>
      <c r="AM13" s="8">
        <v>1127</v>
      </c>
      <c r="AN13" s="8">
        <v>152991.39</v>
      </c>
      <c r="AO13" s="7">
        <f t="shared" si="22"/>
        <v>36.66232921275211</v>
      </c>
      <c r="AP13" s="17">
        <f t="shared" si="10"/>
        <v>63.31867375257677</v>
      </c>
      <c r="AQ13" s="3" t="s">
        <v>9</v>
      </c>
      <c r="AR13" s="8">
        <v>3151</v>
      </c>
      <c r="AS13" s="8">
        <v>292827</v>
      </c>
      <c r="AT13" s="8">
        <v>1186</v>
      </c>
      <c r="AU13" s="8">
        <v>195224</v>
      </c>
      <c r="AV13" s="7">
        <v>37.638844811171055</v>
      </c>
      <c r="AW13" s="17">
        <v>66.66871565805066</v>
      </c>
      <c r="AX13" s="3" t="s">
        <v>9</v>
      </c>
      <c r="AY13" s="8">
        <v>3302</v>
      </c>
      <c r="AZ13" s="8">
        <v>310604</v>
      </c>
      <c r="BA13" s="8">
        <v>1203</v>
      </c>
      <c r="BB13" s="8">
        <v>206954</v>
      </c>
      <c r="BC13" s="7">
        <f t="shared" si="11"/>
        <v>36.43246517262265</v>
      </c>
      <c r="BD13" s="17">
        <f t="shared" si="12"/>
        <v>66.62953471301077</v>
      </c>
      <c r="BE13" s="21" t="s">
        <v>9</v>
      </c>
      <c r="BF13" s="8">
        <v>2952</v>
      </c>
      <c r="BG13" s="8">
        <v>236045</v>
      </c>
      <c r="BH13" s="8">
        <v>1265</v>
      </c>
      <c r="BI13" s="8">
        <v>158645</v>
      </c>
      <c r="BJ13" s="7">
        <f t="shared" si="13"/>
        <v>42.85230352303523</v>
      </c>
      <c r="BK13" s="17">
        <f t="shared" si="14"/>
        <v>67.20964222923595</v>
      </c>
      <c r="BL13" s="21" t="s">
        <v>9</v>
      </c>
      <c r="BM13" s="8">
        <v>3176</v>
      </c>
      <c r="BN13" s="8">
        <v>252143</v>
      </c>
      <c r="BO13" s="8">
        <v>1312</v>
      </c>
      <c r="BP13" s="8">
        <v>169348</v>
      </c>
      <c r="BQ13" s="7">
        <f t="shared" si="15"/>
        <v>41.30982367758186</v>
      </c>
      <c r="BR13" s="7">
        <f t="shared" si="16"/>
        <v>67.16347469491518</v>
      </c>
      <c r="BS13" s="21" t="s">
        <v>9</v>
      </c>
      <c r="BT13" s="8">
        <v>3473</v>
      </c>
      <c r="BU13" s="8">
        <v>285301</v>
      </c>
      <c r="BV13" s="8">
        <v>1445</v>
      </c>
      <c r="BW13" s="8">
        <v>199512</v>
      </c>
      <c r="BX13" s="7">
        <f t="shared" si="17"/>
        <v>41.60668010365678</v>
      </c>
      <c r="BY13" s="7">
        <f t="shared" si="18"/>
        <v>69.93035425743338</v>
      </c>
      <c r="BZ13" s="35" t="s">
        <v>9</v>
      </c>
      <c r="CA13" s="33">
        <v>3420</v>
      </c>
      <c r="CB13" s="33">
        <v>266240</v>
      </c>
      <c r="CC13" s="33">
        <v>1499</v>
      </c>
      <c r="CD13" s="33">
        <v>185081</v>
      </c>
      <c r="CE13" s="28">
        <f t="shared" si="19"/>
        <v>43.83040935672515</v>
      </c>
      <c r="CF13" s="28">
        <f t="shared" si="20"/>
        <v>69.5166015625</v>
      </c>
      <c r="CG13" s="59" t="s">
        <v>9</v>
      </c>
      <c r="CH13" s="23">
        <v>3577</v>
      </c>
      <c r="CI13" s="23">
        <v>280334</v>
      </c>
      <c r="CJ13" s="23">
        <v>1444</v>
      </c>
      <c r="CK13" s="23">
        <v>190680</v>
      </c>
      <c r="CL13" s="28">
        <f t="shared" si="21"/>
        <v>40.36902432205759</v>
      </c>
      <c r="CM13" s="28">
        <f t="shared" si="21"/>
        <v>68.01886321316715</v>
      </c>
      <c r="CN13" s="20"/>
    </row>
    <row r="14" spans="1:92" ht="15" customHeight="1">
      <c r="A14" s="3" t="s">
        <v>10</v>
      </c>
      <c r="B14" s="8">
        <v>2512</v>
      </c>
      <c r="C14" s="8">
        <v>373358</v>
      </c>
      <c r="D14" s="8">
        <v>1169</v>
      </c>
      <c r="E14" s="8">
        <v>209043</v>
      </c>
      <c r="F14" s="7">
        <f t="shared" si="0"/>
        <v>46.5</v>
      </c>
      <c r="G14" s="7">
        <f t="shared" si="1"/>
        <v>56</v>
      </c>
      <c r="H14" s="3" t="s">
        <v>10</v>
      </c>
      <c r="I14" s="8">
        <v>2223</v>
      </c>
      <c r="J14" s="8">
        <v>276675</v>
      </c>
      <c r="K14" s="8">
        <v>761</v>
      </c>
      <c r="L14" s="8">
        <v>125802</v>
      </c>
      <c r="M14" s="7">
        <f t="shared" si="2"/>
        <v>34.2</v>
      </c>
      <c r="N14" s="7">
        <f t="shared" si="3"/>
        <v>45.5</v>
      </c>
      <c r="O14" s="3" t="s">
        <v>10</v>
      </c>
      <c r="P14" s="8">
        <v>2191</v>
      </c>
      <c r="Q14" s="8">
        <v>671430</v>
      </c>
      <c r="R14" s="8">
        <v>656</v>
      </c>
      <c r="S14" s="8">
        <v>115470</v>
      </c>
      <c r="T14" s="7">
        <f t="shared" si="4"/>
        <v>29.9</v>
      </c>
      <c r="U14" s="7">
        <f t="shared" si="5"/>
        <v>17.2</v>
      </c>
      <c r="V14" s="3" t="s">
        <v>10</v>
      </c>
      <c r="W14" s="8">
        <v>2193</v>
      </c>
      <c r="X14" s="8">
        <v>312168</v>
      </c>
      <c r="Y14" s="8">
        <v>735</v>
      </c>
      <c r="Z14" s="8">
        <v>166318</v>
      </c>
      <c r="AA14" s="7">
        <f t="shared" si="6"/>
        <v>33.5</v>
      </c>
      <c r="AB14" s="7">
        <f t="shared" si="7"/>
        <v>53.3</v>
      </c>
      <c r="AC14" s="3" t="s">
        <v>10</v>
      </c>
      <c r="AD14" s="8">
        <v>2245</v>
      </c>
      <c r="AE14" s="8">
        <v>264471</v>
      </c>
      <c r="AF14" s="8">
        <v>669</v>
      </c>
      <c r="AG14" s="8">
        <v>105811</v>
      </c>
      <c r="AH14" s="7">
        <f t="shared" si="8"/>
        <v>29.8</v>
      </c>
      <c r="AI14" s="7">
        <f t="shared" si="9"/>
        <v>40</v>
      </c>
      <c r="AJ14" s="3" t="s">
        <v>10</v>
      </c>
      <c r="AK14" s="8">
        <v>2729</v>
      </c>
      <c r="AL14" s="8">
        <v>211456.01</v>
      </c>
      <c r="AM14" s="8">
        <v>991</v>
      </c>
      <c r="AN14" s="8">
        <v>123252.31</v>
      </c>
      <c r="AO14" s="7">
        <f t="shared" si="22"/>
        <v>36.313668010260166</v>
      </c>
      <c r="AP14" s="17">
        <f t="shared" si="10"/>
        <v>58.287447114886916</v>
      </c>
      <c r="AQ14" s="3" t="s">
        <v>10</v>
      </c>
      <c r="AR14" s="8">
        <v>2839</v>
      </c>
      <c r="AS14" s="8">
        <v>242215</v>
      </c>
      <c r="AT14" s="8">
        <v>908</v>
      </c>
      <c r="AU14" s="8">
        <v>128787</v>
      </c>
      <c r="AV14" s="7">
        <v>31.98309263825291</v>
      </c>
      <c r="AW14" s="17">
        <v>53.17053031397725</v>
      </c>
      <c r="AX14" s="3" t="s">
        <v>10</v>
      </c>
      <c r="AY14" s="8">
        <v>2440</v>
      </c>
      <c r="AZ14" s="8">
        <v>268188</v>
      </c>
      <c r="BA14" s="8">
        <v>876</v>
      </c>
      <c r="BB14" s="8">
        <v>176613</v>
      </c>
      <c r="BC14" s="7">
        <f t="shared" si="11"/>
        <v>35.90163934426229</v>
      </c>
      <c r="BD14" s="17">
        <f t="shared" si="12"/>
        <v>65.8541769206676</v>
      </c>
      <c r="BE14" s="21" t="s">
        <v>10</v>
      </c>
      <c r="BF14" s="8">
        <v>2740</v>
      </c>
      <c r="BG14" s="8">
        <v>236555</v>
      </c>
      <c r="BH14" s="8">
        <v>943</v>
      </c>
      <c r="BI14" s="8">
        <v>129144</v>
      </c>
      <c r="BJ14" s="7">
        <f t="shared" si="13"/>
        <v>34.41605839416058</v>
      </c>
      <c r="BK14" s="17">
        <f t="shared" si="14"/>
        <v>54.593646297901124</v>
      </c>
      <c r="BL14" s="21" t="s">
        <v>10</v>
      </c>
      <c r="BM14" s="23">
        <v>2717</v>
      </c>
      <c r="BN14" s="23">
        <v>237763</v>
      </c>
      <c r="BO14" s="23">
        <v>1069</v>
      </c>
      <c r="BP14" s="23">
        <v>149465</v>
      </c>
      <c r="BQ14" s="7">
        <f t="shared" si="15"/>
        <v>39.34486566065513</v>
      </c>
      <c r="BR14" s="7">
        <f t="shared" si="16"/>
        <v>62.86301905679185</v>
      </c>
      <c r="BS14" s="21" t="s">
        <v>10</v>
      </c>
      <c r="BT14" s="23">
        <v>2656</v>
      </c>
      <c r="BU14" s="23">
        <v>232083</v>
      </c>
      <c r="BV14" s="23">
        <v>994</v>
      </c>
      <c r="BW14" s="23">
        <v>141119</v>
      </c>
      <c r="BX14" s="7">
        <f t="shared" si="17"/>
        <v>37.424698795180724</v>
      </c>
      <c r="BY14" s="7">
        <f t="shared" si="18"/>
        <v>60.80540151583701</v>
      </c>
      <c r="BZ14" s="35" t="s">
        <v>10</v>
      </c>
      <c r="CA14" s="33">
        <v>2675</v>
      </c>
      <c r="CB14" s="33">
        <v>234593</v>
      </c>
      <c r="CC14" s="33">
        <v>1134</v>
      </c>
      <c r="CD14" s="33">
        <v>154846</v>
      </c>
      <c r="CE14" s="28">
        <f t="shared" si="19"/>
        <v>42.39252336448598</v>
      </c>
      <c r="CF14" s="28">
        <f t="shared" si="20"/>
        <v>66.00623207001061</v>
      </c>
      <c r="CG14" s="59" t="s">
        <v>10</v>
      </c>
      <c r="CH14" s="23">
        <v>2876</v>
      </c>
      <c r="CI14" s="23">
        <v>267302</v>
      </c>
      <c r="CJ14" s="23">
        <v>1118</v>
      </c>
      <c r="CK14" s="23">
        <v>167956</v>
      </c>
      <c r="CL14" s="28">
        <f t="shared" si="21"/>
        <v>38.87343532684284</v>
      </c>
      <c r="CM14" s="28">
        <f t="shared" si="21"/>
        <v>62.833798475132994</v>
      </c>
      <c r="CN14" s="20"/>
    </row>
    <row r="15" spans="1:92" ht="15" customHeight="1">
      <c r="A15" s="3" t="s">
        <v>11</v>
      </c>
      <c r="B15" s="8">
        <v>5198</v>
      </c>
      <c r="C15" s="8">
        <v>711894</v>
      </c>
      <c r="D15" s="8">
        <v>2290</v>
      </c>
      <c r="E15" s="8">
        <v>419367</v>
      </c>
      <c r="F15" s="7">
        <f t="shared" si="0"/>
        <v>44.1</v>
      </c>
      <c r="G15" s="7">
        <f t="shared" si="1"/>
        <v>58.9</v>
      </c>
      <c r="H15" s="3" t="s">
        <v>11</v>
      </c>
      <c r="I15" s="8">
        <v>4518</v>
      </c>
      <c r="J15" s="8">
        <v>672026</v>
      </c>
      <c r="K15" s="8">
        <v>1556</v>
      </c>
      <c r="L15" s="8">
        <v>386553</v>
      </c>
      <c r="M15" s="7">
        <f t="shared" si="2"/>
        <v>34.4</v>
      </c>
      <c r="N15" s="7">
        <f t="shared" si="3"/>
        <v>57.5</v>
      </c>
      <c r="O15" s="3" t="s">
        <v>11</v>
      </c>
      <c r="P15" s="8">
        <v>4663</v>
      </c>
      <c r="Q15" s="8">
        <v>570244</v>
      </c>
      <c r="R15" s="8">
        <v>1412</v>
      </c>
      <c r="S15" s="8">
        <v>293574</v>
      </c>
      <c r="T15" s="7">
        <f t="shared" si="4"/>
        <v>30.3</v>
      </c>
      <c r="U15" s="7">
        <f t="shared" si="5"/>
        <v>51.5</v>
      </c>
      <c r="V15" s="3" t="s">
        <v>11</v>
      </c>
      <c r="W15" s="8">
        <v>4928</v>
      </c>
      <c r="X15" s="8">
        <v>602740</v>
      </c>
      <c r="Y15" s="8">
        <v>1658</v>
      </c>
      <c r="Z15" s="8">
        <v>323140</v>
      </c>
      <c r="AA15" s="7">
        <f t="shared" si="6"/>
        <v>33.6</v>
      </c>
      <c r="AB15" s="7">
        <f t="shared" si="7"/>
        <v>53.6</v>
      </c>
      <c r="AC15" s="3" t="s">
        <v>11</v>
      </c>
      <c r="AD15" s="8">
        <v>5121</v>
      </c>
      <c r="AE15" s="8">
        <v>615323</v>
      </c>
      <c r="AF15" s="8">
        <v>1627</v>
      </c>
      <c r="AG15" s="8">
        <v>287332</v>
      </c>
      <c r="AH15" s="7">
        <f t="shared" si="8"/>
        <v>31.8</v>
      </c>
      <c r="AI15" s="7">
        <f t="shared" si="9"/>
        <v>46.7</v>
      </c>
      <c r="AJ15" s="3" t="s">
        <v>11</v>
      </c>
      <c r="AK15" s="8">
        <v>5466</v>
      </c>
      <c r="AL15" s="8">
        <v>491342.56</v>
      </c>
      <c r="AM15" s="8">
        <v>1834</v>
      </c>
      <c r="AN15" s="8">
        <v>281237.06</v>
      </c>
      <c r="AO15" s="7">
        <f t="shared" si="22"/>
        <v>33.55287230150018</v>
      </c>
      <c r="AP15" s="17">
        <f t="shared" si="10"/>
        <v>57.238489578431796</v>
      </c>
      <c r="AQ15" s="3" t="s">
        <v>11</v>
      </c>
      <c r="AR15" s="8">
        <v>6050</v>
      </c>
      <c r="AS15" s="8">
        <v>566815</v>
      </c>
      <c r="AT15" s="8">
        <v>2108</v>
      </c>
      <c r="AU15" s="8">
        <v>338915</v>
      </c>
      <c r="AV15" s="7">
        <v>34.84297520661157</v>
      </c>
      <c r="AW15" s="17">
        <v>59.79287774670748</v>
      </c>
      <c r="AX15" s="3" t="s">
        <v>11</v>
      </c>
      <c r="AY15" s="8">
        <v>6165</v>
      </c>
      <c r="AZ15" s="8">
        <v>593096</v>
      </c>
      <c r="BA15" s="8">
        <v>2179</v>
      </c>
      <c r="BB15" s="8">
        <v>360556</v>
      </c>
      <c r="BC15" s="7">
        <f t="shared" si="11"/>
        <v>35.34468775344688</v>
      </c>
      <c r="BD15" s="17">
        <f t="shared" si="12"/>
        <v>60.79218204135587</v>
      </c>
      <c r="BE15" s="21" t="s">
        <v>11</v>
      </c>
      <c r="BF15" s="8">
        <v>6844</v>
      </c>
      <c r="BG15" s="8">
        <v>716974</v>
      </c>
      <c r="BH15" s="8">
        <v>2693</v>
      </c>
      <c r="BI15" s="8">
        <v>476348</v>
      </c>
      <c r="BJ15" s="7">
        <f t="shared" si="13"/>
        <v>39.34833430742256</v>
      </c>
      <c r="BK15" s="17">
        <f t="shared" si="14"/>
        <v>66.43867141625778</v>
      </c>
      <c r="BL15" s="21" t="s">
        <v>11</v>
      </c>
      <c r="BM15" s="23">
        <v>6881</v>
      </c>
      <c r="BN15" s="23">
        <v>656023</v>
      </c>
      <c r="BO15" s="23">
        <v>2700</v>
      </c>
      <c r="BP15" s="23">
        <v>412031</v>
      </c>
      <c r="BQ15" s="7">
        <f t="shared" si="15"/>
        <v>39.23848277866589</v>
      </c>
      <c r="BR15" s="7">
        <f t="shared" si="16"/>
        <v>62.807401569762035</v>
      </c>
      <c r="BS15" s="21" t="s">
        <v>11</v>
      </c>
      <c r="BT15" s="23">
        <v>7291</v>
      </c>
      <c r="BU15" s="23">
        <v>635779</v>
      </c>
      <c r="BV15" s="23">
        <v>3106</v>
      </c>
      <c r="BW15" s="23">
        <v>380249</v>
      </c>
      <c r="BX15" s="7">
        <f t="shared" si="17"/>
        <v>42.600466328350024</v>
      </c>
      <c r="BY15" s="7">
        <f t="shared" si="18"/>
        <v>59.80836108144497</v>
      </c>
      <c r="BZ15" s="35" t="s">
        <v>11</v>
      </c>
      <c r="CA15" s="33">
        <v>6636</v>
      </c>
      <c r="CB15" s="33">
        <v>599049</v>
      </c>
      <c r="CC15" s="33">
        <v>2751</v>
      </c>
      <c r="CD15" s="33">
        <v>380519</v>
      </c>
      <c r="CE15" s="28">
        <f t="shared" si="19"/>
        <v>41.45569620253164</v>
      </c>
      <c r="CF15" s="28">
        <f t="shared" si="20"/>
        <v>63.5205133469883</v>
      </c>
      <c r="CG15" s="59" t="s">
        <v>11</v>
      </c>
      <c r="CH15" s="23">
        <v>7042</v>
      </c>
      <c r="CI15" s="23">
        <v>597498</v>
      </c>
      <c r="CJ15" s="23">
        <v>2845</v>
      </c>
      <c r="CK15" s="23">
        <v>382132</v>
      </c>
      <c r="CL15" s="28">
        <f t="shared" si="21"/>
        <v>40.40045441635899</v>
      </c>
      <c r="CM15" s="28">
        <f t="shared" si="21"/>
        <v>63.95536052003521</v>
      </c>
      <c r="CN15" s="20"/>
    </row>
    <row r="16" spans="1:92" ht="15" customHeight="1">
      <c r="A16" s="3" t="s">
        <v>12</v>
      </c>
      <c r="B16" s="8">
        <v>7227</v>
      </c>
      <c r="C16" s="8">
        <v>983220</v>
      </c>
      <c r="D16" s="8">
        <v>3154</v>
      </c>
      <c r="E16" s="8">
        <v>591484</v>
      </c>
      <c r="F16" s="7">
        <f t="shared" si="0"/>
        <v>43.6</v>
      </c>
      <c r="G16" s="7">
        <f t="shared" si="1"/>
        <v>60.2</v>
      </c>
      <c r="H16" s="3" t="s">
        <v>12</v>
      </c>
      <c r="I16" s="8">
        <v>6785</v>
      </c>
      <c r="J16" s="8">
        <v>1188925</v>
      </c>
      <c r="K16" s="8">
        <v>2344</v>
      </c>
      <c r="L16" s="8">
        <v>716934</v>
      </c>
      <c r="M16" s="7">
        <f t="shared" si="2"/>
        <v>34.5</v>
      </c>
      <c r="N16" s="7">
        <f t="shared" si="3"/>
        <v>60.3</v>
      </c>
      <c r="O16" s="3" t="s">
        <v>12</v>
      </c>
      <c r="P16" s="8">
        <v>7308</v>
      </c>
      <c r="Q16" s="8">
        <v>979108</v>
      </c>
      <c r="R16" s="8">
        <v>1967</v>
      </c>
      <c r="S16" s="8">
        <v>478699</v>
      </c>
      <c r="T16" s="7">
        <f t="shared" si="4"/>
        <v>26.9</v>
      </c>
      <c r="U16" s="7">
        <f t="shared" si="5"/>
        <v>48.9</v>
      </c>
      <c r="V16" s="3" t="s">
        <v>12</v>
      </c>
      <c r="W16" s="8">
        <v>7255</v>
      </c>
      <c r="X16" s="8">
        <v>1816859</v>
      </c>
      <c r="Y16" s="8">
        <v>2463</v>
      </c>
      <c r="Z16" s="8">
        <v>1307511</v>
      </c>
      <c r="AA16" s="7">
        <f t="shared" si="6"/>
        <v>33.9</v>
      </c>
      <c r="AB16" s="7">
        <f t="shared" si="7"/>
        <v>72</v>
      </c>
      <c r="AC16" s="3" t="s">
        <v>12</v>
      </c>
      <c r="AD16" s="8">
        <v>7899</v>
      </c>
      <c r="AE16" s="8">
        <v>1032811</v>
      </c>
      <c r="AF16" s="8">
        <v>2300</v>
      </c>
      <c r="AG16" s="8">
        <v>442934</v>
      </c>
      <c r="AH16" s="7">
        <f t="shared" si="8"/>
        <v>29.1</v>
      </c>
      <c r="AI16" s="7">
        <f t="shared" si="9"/>
        <v>42.9</v>
      </c>
      <c r="AJ16" s="3" t="s">
        <v>12</v>
      </c>
      <c r="AK16" s="8">
        <v>8670</v>
      </c>
      <c r="AL16" s="8">
        <v>812316.12</v>
      </c>
      <c r="AM16" s="8">
        <v>2679</v>
      </c>
      <c r="AN16" s="8">
        <v>421170.84</v>
      </c>
      <c r="AO16" s="7">
        <f t="shared" si="22"/>
        <v>30.899653979238753</v>
      </c>
      <c r="AP16" s="17">
        <f t="shared" si="10"/>
        <v>51.84814503004077</v>
      </c>
      <c r="AQ16" s="3" t="s">
        <v>12</v>
      </c>
      <c r="AR16" s="8">
        <v>10500</v>
      </c>
      <c r="AS16" s="8">
        <v>937549</v>
      </c>
      <c r="AT16" s="8">
        <v>3410</v>
      </c>
      <c r="AU16" s="8">
        <v>497144</v>
      </c>
      <c r="AV16" s="7">
        <v>32.476190476190474</v>
      </c>
      <c r="AW16" s="17">
        <v>53.02592184515156</v>
      </c>
      <c r="AX16" s="3" t="s">
        <v>12</v>
      </c>
      <c r="AY16" s="8">
        <v>9847</v>
      </c>
      <c r="AZ16" s="8">
        <v>973788</v>
      </c>
      <c r="BA16" s="8">
        <v>3269</v>
      </c>
      <c r="BB16" s="8">
        <v>533777</v>
      </c>
      <c r="BC16" s="7">
        <f t="shared" si="11"/>
        <v>33.197928303036456</v>
      </c>
      <c r="BD16" s="17">
        <f t="shared" si="12"/>
        <v>54.81449761138975</v>
      </c>
      <c r="BE16" s="21" t="s">
        <v>12</v>
      </c>
      <c r="BF16" s="8">
        <v>10079</v>
      </c>
      <c r="BG16" s="8">
        <v>916462</v>
      </c>
      <c r="BH16" s="8">
        <v>3492</v>
      </c>
      <c r="BI16" s="8">
        <v>492768</v>
      </c>
      <c r="BJ16" s="7">
        <f t="shared" si="13"/>
        <v>34.64629427522571</v>
      </c>
      <c r="BK16" s="17">
        <f t="shared" si="14"/>
        <v>53.76851413370113</v>
      </c>
      <c r="BL16" s="21" t="s">
        <v>12</v>
      </c>
      <c r="BM16" s="23">
        <v>9779</v>
      </c>
      <c r="BN16" s="23">
        <v>872246</v>
      </c>
      <c r="BO16" s="23">
        <v>3520</v>
      </c>
      <c r="BP16" s="23">
        <v>472246</v>
      </c>
      <c r="BQ16" s="7">
        <f t="shared" si="15"/>
        <v>35.9955005624297</v>
      </c>
      <c r="BR16" s="7">
        <f t="shared" si="16"/>
        <v>54.14137754715986</v>
      </c>
      <c r="BS16" s="21" t="s">
        <v>12</v>
      </c>
      <c r="BT16" s="23">
        <v>9856</v>
      </c>
      <c r="BU16" s="23">
        <v>921170</v>
      </c>
      <c r="BV16" s="23">
        <v>3584</v>
      </c>
      <c r="BW16" s="23">
        <v>499177</v>
      </c>
      <c r="BX16" s="7">
        <f t="shared" si="17"/>
        <v>36.36363636363637</v>
      </c>
      <c r="BY16" s="7">
        <f t="shared" si="18"/>
        <v>54.18945471519915</v>
      </c>
      <c r="BZ16" s="35" t="s">
        <v>12</v>
      </c>
      <c r="CA16" s="33">
        <v>9534</v>
      </c>
      <c r="CB16" s="33">
        <v>867422</v>
      </c>
      <c r="CC16" s="33">
        <v>3498</v>
      </c>
      <c r="CD16" s="33">
        <v>479581</v>
      </c>
      <c r="CE16" s="28">
        <f t="shared" si="19"/>
        <v>36.689741976085585</v>
      </c>
      <c r="CF16" s="28">
        <f t="shared" si="20"/>
        <v>55.28808353949981</v>
      </c>
      <c r="CG16" s="59" t="s">
        <v>12</v>
      </c>
      <c r="CH16" s="23">
        <v>9936</v>
      </c>
      <c r="CI16" s="23">
        <v>913454</v>
      </c>
      <c r="CJ16" s="23">
        <v>3537</v>
      </c>
      <c r="CK16" s="23">
        <v>492864</v>
      </c>
      <c r="CL16" s="28">
        <f t="shared" si="21"/>
        <v>35.59782608695652</v>
      </c>
      <c r="CM16" s="28">
        <f t="shared" si="21"/>
        <v>53.956083174412726</v>
      </c>
      <c r="CN16" s="20"/>
    </row>
    <row r="17" spans="1:92" ht="15" customHeight="1">
      <c r="A17" s="3" t="s">
        <v>13</v>
      </c>
      <c r="B17" s="8">
        <v>2466</v>
      </c>
      <c r="C17" s="8">
        <v>667837</v>
      </c>
      <c r="D17" s="8">
        <v>1779</v>
      </c>
      <c r="E17" s="8">
        <v>593602</v>
      </c>
      <c r="F17" s="7">
        <f t="shared" si="0"/>
        <v>72.1</v>
      </c>
      <c r="G17" s="7">
        <f t="shared" si="1"/>
        <v>88.9</v>
      </c>
      <c r="H17" s="3" t="s">
        <v>13</v>
      </c>
      <c r="I17" s="8">
        <v>1724</v>
      </c>
      <c r="J17" s="8">
        <v>234778</v>
      </c>
      <c r="K17" s="8">
        <v>873</v>
      </c>
      <c r="L17" s="8">
        <v>137690</v>
      </c>
      <c r="M17" s="7">
        <f t="shared" si="2"/>
        <v>50.6</v>
      </c>
      <c r="N17" s="7">
        <f t="shared" si="3"/>
        <v>58.6</v>
      </c>
      <c r="O17" s="3" t="s">
        <v>13</v>
      </c>
      <c r="P17" s="8">
        <v>1662</v>
      </c>
      <c r="Q17" s="8">
        <v>222763</v>
      </c>
      <c r="R17" s="8">
        <v>720</v>
      </c>
      <c r="S17" s="8">
        <v>122573</v>
      </c>
      <c r="T17" s="7">
        <f t="shared" si="4"/>
        <v>43.3</v>
      </c>
      <c r="U17" s="7">
        <f t="shared" si="5"/>
        <v>55</v>
      </c>
      <c r="V17" s="3" t="s">
        <v>13</v>
      </c>
      <c r="W17" s="8">
        <v>1859</v>
      </c>
      <c r="X17" s="8">
        <v>212701</v>
      </c>
      <c r="Y17" s="8">
        <v>898</v>
      </c>
      <c r="Z17" s="8">
        <v>128982</v>
      </c>
      <c r="AA17" s="7">
        <f t="shared" si="6"/>
        <v>48.3</v>
      </c>
      <c r="AB17" s="7">
        <f t="shared" si="7"/>
        <v>60.6</v>
      </c>
      <c r="AC17" s="3" t="s">
        <v>13</v>
      </c>
      <c r="AD17" s="8">
        <v>1831</v>
      </c>
      <c r="AE17" s="8">
        <v>260682</v>
      </c>
      <c r="AF17" s="8">
        <v>847</v>
      </c>
      <c r="AG17" s="8">
        <v>131536</v>
      </c>
      <c r="AH17" s="7">
        <f t="shared" si="8"/>
        <v>46.3</v>
      </c>
      <c r="AI17" s="7">
        <f t="shared" si="9"/>
        <v>50.5</v>
      </c>
      <c r="AJ17" s="3" t="s">
        <v>13</v>
      </c>
      <c r="AK17" s="8">
        <v>2386</v>
      </c>
      <c r="AL17" s="8">
        <v>220230.41</v>
      </c>
      <c r="AM17" s="8">
        <v>1075</v>
      </c>
      <c r="AN17" s="8">
        <v>152920.39</v>
      </c>
      <c r="AO17" s="7">
        <f t="shared" si="22"/>
        <v>45.054484492875105</v>
      </c>
      <c r="AP17" s="17">
        <f t="shared" si="10"/>
        <v>69.43654602468388</v>
      </c>
      <c r="AQ17" s="3" t="s">
        <v>13</v>
      </c>
      <c r="AR17" s="8">
        <v>2915</v>
      </c>
      <c r="AS17" s="8">
        <v>246931</v>
      </c>
      <c r="AT17" s="8">
        <v>1481</v>
      </c>
      <c r="AU17" s="8">
        <v>172907</v>
      </c>
      <c r="AV17" s="7">
        <v>50.80617495711836</v>
      </c>
      <c r="AW17" s="17">
        <v>70.0223949200384</v>
      </c>
      <c r="AX17" s="3" t="s">
        <v>13</v>
      </c>
      <c r="AY17" s="8">
        <v>2679</v>
      </c>
      <c r="AZ17" s="8">
        <v>247549</v>
      </c>
      <c r="BA17" s="8">
        <v>1364</v>
      </c>
      <c r="BB17" s="8">
        <v>173992</v>
      </c>
      <c r="BC17" s="7">
        <f t="shared" si="11"/>
        <v>50.914520343411716</v>
      </c>
      <c r="BD17" s="17">
        <f t="shared" si="12"/>
        <v>70.2858827949214</v>
      </c>
      <c r="BE17" s="21" t="s">
        <v>13</v>
      </c>
      <c r="BF17" s="8">
        <v>2440</v>
      </c>
      <c r="BG17" s="8">
        <v>259397</v>
      </c>
      <c r="BH17" s="8">
        <v>1285</v>
      </c>
      <c r="BI17" s="8">
        <v>186916</v>
      </c>
      <c r="BJ17" s="7">
        <f t="shared" si="13"/>
        <v>52.66393442622951</v>
      </c>
      <c r="BK17" s="17">
        <f t="shared" si="14"/>
        <v>72.05788810202122</v>
      </c>
      <c r="BL17" s="21" t="s">
        <v>13</v>
      </c>
      <c r="BM17" s="23">
        <v>2543</v>
      </c>
      <c r="BN17" s="23">
        <v>259136</v>
      </c>
      <c r="BO17" s="23">
        <v>1284</v>
      </c>
      <c r="BP17" s="23">
        <v>175011</v>
      </c>
      <c r="BQ17" s="7">
        <f t="shared" si="15"/>
        <v>50.491545418796704</v>
      </c>
      <c r="BR17" s="7">
        <f t="shared" si="16"/>
        <v>67.53635156828847</v>
      </c>
      <c r="BS17" s="21" t="s">
        <v>13</v>
      </c>
      <c r="BT17" s="23">
        <v>2929</v>
      </c>
      <c r="BU17" s="23">
        <v>294620</v>
      </c>
      <c r="BV17" s="23">
        <v>1647</v>
      </c>
      <c r="BW17" s="23">
        <v>224824</v>
      </c>
      <c r="BX17" s="7">
        <f t="shared" si="17"/>
        <v>56.230795493342434</v>
      </c>
      <c r="BY17" s="7">
        <f t="shared" si="18"/>
        <v>76.30982282261897</v>
      </c>
      <c r="BZ17" s="35" t="s">
        <v>13</v>
      </c>
      <c r="CA17" s="33">
        <v>2407</v>
      </c>
      <c r="CB17" s="33">
        <v>224167</v>
      </c>
      <c r="CC17" s="33">
        <v>1317</v>
      </c>
      <c r="CD17" s="33">
        <v>166418</v>
      </c>
      <c r="CE17" s="28">
        <f t="shared" si="19"/>
        <v>54.715413377648524</v>
      </c>
      <c r="CF17" s="28">
        <f t="shared" si="20"/>
        <v>74.23840261947566</v>
      </c>
      <c r="CG17" s="59" t="s">
        <v>13</v>
      </c>
      <c r="CH17" s="23">
        <v>2637</v>
      </c>
      <c r="CI17" s="23">
        <v>245826</v>
      </c>
      <c r="CJ17" s="23">
        <v>1491</v>
      </c>
      <c r="CK17" s="23">
        <v>176964</v>
      </c>
      <c r="CL17" s="28">
        <f t="shared" si="21"/>
        <v>56.5415244596132</v>
      </c>
      <c r="CM17" s="28">
        <f t="shared" si="21"/>
        <v>71.9875033560323</v>
      </c>
      <c r="CN17" s="20"/>
    </row>
    <row r="18" spans="1:92" ht="15" customHeight="1">
      <c r="A18" s="3" t="s">
        <v>14</v>
      </c>
      <c r="B18" s="8">
        <v>2776</v>
      </c>
      <c r="C18" s="8">
        <v>410925</v>
      </c>
      <c r="D18" s="8">
        <v>1195</v>
      </c>
      <c r="E18" s="8">
        <v>281395</v>
      </c>
      <c r="F18" s="7">
        <f t="shared" si="0"/>
        <v>43</v>
      </c>
      <c r="G18" s="7">
        <f t="shared" si="1"/>
        <v>68.5</v>
      </c>
      <c r="H18" s="3" t="s">
        <v>14</v>
      </c>
      <c r="I18" s="8">
        <v>2389</v>
      </c>
      <c r="J18" s="8">
        <v>336769</v>
      </c>
      <c r="K18" s="8">
        <v>829</v>
      </c>
      <c r="L18" s="8">
        <v>199351</v>
      </c>
      <c r="M18" s="7">
        <f t="shared" si="2"/>
        <v>34.7</v>
      </c>
      <c r="N18" s="7">
        <f t="shared" si="3"/>
        <v>59.2</v>
      </c>
      <c r="O18" s="3" t="s">
        <v>14</v>
      </c>
      <c r="P18" s="8">
        <v>2270</v>
      </c>
      <c r="Q18" s="8">
        <v>214110</v>
      </c>
      <c r="R18" s="8">
        <v>595</v>
      </c>
      <c r="S18" s="8">
        <v>83697</v>
      </c>
      <c r="T18" s="7">
        <f t="shared" si="4"/>
        <v>26.2</v>
      </c>
      <c r="U18" s="7">
        <f t="shared" si="5"/>
        <v>39.1</v>
      </c>
      <c r="V18" s="3" t="s">
        <v>14</v>
      </c>
      <c r="W18" s="8">
        <v>2273</v>
      </c>
      <c r="X18" s="8">
        <v>227638</v>
      </c>
      <c r="Y18" s="8">
        <v>746</v>
      </c>
      <c r="Z18" s="8">
        <v>88742</v>
      </c>
      <c r="AA18" s="7">
        <f t="shared" si="6"/>
        <v>32.8</v>
      </c>
      <c r="AB18" s="7">
        <f t="shared" si="7"/>
        <v>39</v>
      </c>
      <c r="AC18" s="3" t="s">
        <v>14</v>
      </c>
      <c r="AD18" s="8">
        <v>2921</v>
      </c>
      <c r="AE18" s="8">
        <v>308131</v>
      </c>
      <c r="AF18" s="8">
        <v>1028</v>
      </c>
      <c r="AG18" s="8">
        <v>137907</v>
      </c>
      <c r="AH18" s="7">
        <f t="shared" si="8"/>
        <v>35.2</v>
      </c>
      <c r="AI18" s="7">
        <f t="shared" si="9"/>
        <v>44.8</v>
      </c>
      <c r="AJ18" s="3" t="s">
        <v>14</v>
      </c>
      <c r="AK18" s="8">
        <v>3138</v>
      </c>
      <c r="AL18" s="8">
        <v>236276.53</v>
      </c>
      <c r="AM18" s="8">
        <v>1100</v>
      </c>
      <c r="AN18" s="8">
        <v>130757.06</v>
      </c>
      <c r="AO18" s="7">
        <f t="shared" si="22"/>
        <v>35.05417463352454</v>
      </c>
      <c r="AP18" s="17">
        <f t="shared" si="10"/>
        <v>55.34068914927776</v>
      </c>
      <c r="AQ18" s="3" t="s">
        <v>14</v>
      </c>
      <c r="AR18" s="8">
        <v>3299</v>
      </c>
      <c r="AS18" s="8">
        <v>262718</v>
      </c>
      <c r="AT18" s="8">
        <v>1199</v>
      </c>
      <c r="AU18" s="8">
        <v>140802</v>
      </c>
      <c r="AV18" s="7">
        <v>36.34434677174902</v>
      </c>
      <c r="AW18" s="17">
        <v>53.594348312639404</v>
      </c>
      <c r="AX18" s="3" t="s">
        <v>14</v>
      </c>
      <c r="AY18" s="8">
        <v>3365</v>
      </c>
      <c r="AZ18" s="8">
        <v>272843</v>
      </c>
      <c r="BA18" s="8">
        <v>1251</v>
      </c>
      <c r="BB18" s="8">
        <v>157120</v>
      </c>
      <c r="BC18" s="7">
        <f t="shared" si="11"/>
        <v>37.17682020802378</v>
      </c>
      <c r="BD18" s="17">
        <f t="shared" si="12"/>
        <v>57.5862309093508</v>
      </c>
      <c r="BE18" s="21" t="s">
        <v>14</v>
      </c>
      <c r="BF18" s="8">
        <v>3842</v>
      </c>
      <c r="BG18" s="8">
        <v>337292</v>
      </c>
      <c r="BH18" s="8">
        <v>1458</v>
      </c>
      <c r="BI18" s="8">
        <v>174847</v>
      </c>
      <c r="BJ18" s="7">
        <f t="shared" si="13"/>
        <v>37.948984903695994</v>
      </c>
      <c r="BK18" s="17">
        <f t="shared" si="14"/>
        <v>51.83846637335009</v>
      </c>
      <c r="BL18" s="21" t="s">
        <v>14</v>
      </c>
      <c r="BM18" s="23">
        <v>3274</v>
      </c>
      <c r="BN18" s="23">
        <v>237079</v>
      </c>
      <c r="BO18" s="23">
        <v>1243</v>
      </c>
      <c r="BP18" s="23">
        <v>130312</v>
      </c>
      <c r="BQ18" s="7">
        <f t="shared" si="15"/>
        <v>37.96579108124618</v>
      </c>
      <c r="BR18" s="7">
        <f t="shared" si="16"/>
        <v>54.965644363271316</v>
      </c>
      <c r="BS18" s="21" t="s">
        <v>14</v>
      </c>
      <c r="BT18" s="23">
        <v>3625</v>
      </c>
      <c r="BU18" s="23">
        <v>302833</v>
      </c>
      <c r="BV18" s="23">
        <v>1494</v>
      </c>
      <c r="BW18" s="23">
        <v>180636</v>
      </c>
      <c r="BX18" s="7">
        <f t="shared" si="17"/>
        <v>41.213793103448275</v>
      </c>
      <c r="BY18" s="7">
        <f t="shared" si="18"/>
        <v>59.64871727982089</v>
      </c>
      <c r="BZ18" s="35" t="s">
        <v>14</v>
      </c>
      <c r="CA18" s="33">
        <v>3209</v>
      </c>
      <c r="CB18" s="33">
        <v>262264</v>
      </c>
      <c r="CC18" s="33">
        <v>1455</v>
      </c>
      <c r="CD18" s="33">
        <v>164389</v>
      </c>
      <c r="CE18" s="28">
        <f t="shared" si="19"/>
        <v>45.341227796821435</v>
      </c>
      <c r="CF18" s="28">
        <f t="shared" si="20"/>
        <v>62.68073391696915</v>
      </c>
      <c r="CG18" s="59" t="s">
        <v>14</v>
      </c>
      <c r="CH18" s="23">
        <v>3697</v>
      </c>
      <c r="CI18" s="23">
        <v>283141</v>
      </c>
      <c r="CJ18" s="23">
        <v>1535</v>
      </c>
      <c r="CK18" s="23">
        <v>175453</v>
      </c>
      <c r="CL18" s="28">
        <f t="shared" si="21"/>
        <v>41.520151474168244</v>
      </c>
      <c r="CM18" s="28">
        <f t="shared" si="21"/>
        <v>61.966652657156686</v>
      </c>
      <c r="CN18" s="20"/>
    </row>
    <row r="19" spans="1:92" ht="15" customHeight="1">
      <c r="A19" s="3" t="s">
        <v>15</v>
      </c>
      <c r="B19" s="8">
        <v>4904</v>
      </c>
      <c r="C19" s="8">
        <v>527617</v>
      </c>
      <c r="D19" s="8">
        <v>2033</v>
      </c>
      <c r="E19" s="8">
        <v>278805</v>
      </c>
      <c r="F19" s="7">
        <f t="shared" si="0"/>
        <v>41.5</v>
      </c>
      <c r="G19" s="7">
        <f t="shared" si="1"/>
        <v>52.8</v>
      </c>
      <c r="H19" s="3" t="s">
        <v>15</v>
      </c>
      <c r="I19" s="8">
        <v>4411</v>
      </c>
      <c r="J19" s="8">
        <v>521271</v>
      </c>
      <c r="K19" s="8">
        <v>1368</v>
      </c>
      <c r="L19" s="8">
        <v>203077</v>
      </c>
      <c r="M19" s="7">
        <f t="shared" si="2"/>
        <v>31</v>
      </c>
      <c r="N19" s="7">
        <f t="shared" si="3"/>
        <v>39</v>
      </c>
      <c r="O19" s="3" t="s">
        <v>15</v>
      </c>
      <c r="P19" s="8">
        <v>4545</v>
      </c>
      <c r="Q19" s="8">
        <v>487869</v>
      </c>
      <c r="R19" s="8">
        <v>1194</v>
      </c>
      <c r="S19" s="8">
        <v>181050</v>
      </c>
      <c r="T19" s="7">
        <f t="shared" si="4"/>
        <v>26.3</v>
      </c>
      <c r="U19" s="7">
        <f t="shared" si="5"/>
        <v>37.1</v>
      </c>
      <c r="V19" s="3" t="s">
        <v>15</v>
      </c>
      <c r="W19" s="8">
        <v>5049</v>
      </c>
      <c r="X19" s="8">
        <v>580544</v>
      </c>
      <c r="Y19" s="8">
        <v>1569</v>
      </c>
      <c r="Z19" s="8">
        <v>225310</v>
      </c>
      <c r="AA19" s="7">
        <f t="shared" si="6"/>
        <v>31.1</v>
      </c>
      <c r="AB19" s="7">
        <f t="shared" si="7"/>
        <v>38.8</v>
      </c>
      <c r="AC19" s="3" t="s">
        <v>15</v>
      </c>
      <c r="AD19" s="8">
        <v>5435</v>
      </c>
      <c r="AE19" s="8">
        <v>652325</v>
      </c>
      <c r="AF19" s="8">
        <v>1597</v>
      </c>
      <c r="AG19" s="8">
        <v>277117</v>
      </c>
      <c r="AH19" s="7">
        <f t="shared" si="8"/>
        <v>29.4</v>
      </c>
      <c r="AI19" s="7">
        <f t="shared" si="9"/>
        <v>42.5</v>
      </c>
      <c r="AJ19" s="3" t="s">
        <v>15</v>
      </c>
      <c r="AK19" s="8">
        <v>6248</v>
      </c>
      <c r="AL19" s="8">
        <v>551843.26</v>
      </c>
      <c r="AM19" s="8">
        <v>1743</v>
      </c>
      <c r="AN19" s="8">
        <v>237926.26</v>
      </c>
      <c r="AO19" s="7">
        <f t="shared" si="22"/>
        <v>27.896927016645325</v>
      </c>
      <c r="AP19" s="17">
        <f t="shared" si="10"/>
        <v>43.11482575686437</v>
      </c>
      <c r="AQ19" s="3" t="s">
        <v>15</v>
      </c>
      <c r="AR19" s="8">
        <v>7238</v>
      </c>
      <c r="AS19" s="8">
        <v>673463</v>
      </c>
      <c r="AT19" s="8">
        <v>2514</v>
      </c>
      <c r="AU19" s="8">
        <v>335051</v>
      </c>
      <c r="AV19" s="7">
        <v>34.73335175462835</v>
      </c>
      <c r="AW19" s="17">
        <v>49.75046884535602</v>
      </c>
      <c r="AX19" s="3" t="s">
        <v>15</v>
      </c>
      <c r="AY19" s="8">
        <v>6365</v>
      </c>
      <c r="AZ19" s="8">
        <v>557558</v>
      </c>
      <c r="BA19" s="8">
        <v>2052</v>
      </c>
      <c r="BB19" s="8">
        <v>244140</v>
      </c>
      <c r="BC19" s="7">
        <f t="shared" si="11"/>
        <v>32.23880597014925</v>
      </c>
      <c r="BD19" s="17">
        <f t="shared" si="12"/>
        <v>43.787372793503096</v>
      </c>
      <c r="BE19" s="21" t="s">
        <v>15</v>
      </c>
      <c r="BF19" s="8">
        <v>7392</v>
      </c>
      <c r="BG19" s="8">
        <v>680861</v>
      </c>
      <c r="BH19" s="8">
        <v>2705</v>
      </c>
      <c r="BI19" s="8">
        <v>341510</v>
      </c>
      <c r="BJ19" s="7">
        <f t="shared" si="13"/>
        <v>36.59361471861472</v>
      </c>
      <c r="BK19" s="17">
        <f t="shared" si="14"/>
        <v>50.1585492486719</v>
      </c>
      <c r="BL19" s="21" t="s">
        <v>15</v>
      </c>
      <c r="BM19" s="23">
        <v>6613</v>
      </c>
      <c r="BN19" s="23">
        <v>553605</v>
      </c>
      <c r="BO19" s="23">
        <v>2388</v>
      </c>
      <c r="BP19" s="23">
        <v>279369</v>
      </c>
      <c r="BQ19" s="7">
        <f t="shared" si="15"/>
        <v>36.110691063057615</v>
      </c>
      <c r="BR19" s="7">
        <f t="shared" si="16"/>
        <v>50.46359769149484</v>
      </c>
      <c r="BS19" s="21" t="s">
        <v>15</v>
      </c>
      <c r="BT19" s="23">
        <v>6513</v>
      </c>
      <c r="BU19" s="23">
        <v>554060</v>
      </c>
      <c r="BV19" s="23">
        <v>2408</v>
      </c>
      <c r="BW19" s="23">
        <v>310046</v>
      </c>
      <c r="BX19" s="7">
        <f t="shared" si="17"/>
        <v>36.97220942729925</v>
      </c>
      <c r="BY19" s="7">
        <f t="shared" si="18"/>
        <v>55.95892141645309</v>
      </c>
      <c r="BZ19" s="35" t="s">
        <v>15</v>
      </c>
      <c r="CA19" s="33">
        <v>6449</v>
      </c>
      <c r="CB19" s="33">
        <v>536026</v>
      </c>
      <c r="CC19" s="33">
        <v>2418</v>
      </c>
      <c r="CD19" s="33">
        <v>300493</v>
      </c>
      <c r="CE19" s="28">
        <f t="shared" si="19"/>
        <v>37.49418514498372</v>
      </c>
      <c r="CF19" s="28">
        <f t="shared" si="20"/>
        <v>56.0594075660509</v>
      </c>
      <c r="CG19" s="59" t="s">
        <v>15</v>
      </c>
      <c r="CH19" s="23">
        <v>6779</v>
      </c>
      <c r="CI19" s="23">
        <v>592715</v>
      </c>
      <c r="CJ19" s="23">
        <v>2475</v>
      </c>
      <c r="CK19" s="23">
        <v>335604</v>
      </c>
      <c r="CL19" s="28">
        <f t="shared" si="21"/>
        <v>36.509809706446376</v>
      </c>
      <c r="CM19" s="28">
        <f t="shared" si="21"/>
        <v>56.621479125718096</v>
      </c>
      <c r="CN19" s="20"/>
    </row>
    <row r="20" spans="1:92" ht="15" customHeight="1">
      <c r="A20" s="3" t="s">
        <v>16</v>
      </c>
      <c r="B20" s="8">
        <v>2506</v>
      </c>
      <c r="C20" s="8">
        <v>388630</v>
      </c>
      <c r="D20" s="8">
        <v>1289</v>
      </c>
      <c r="E20" s="8">
        <v>292879</v>
      </c>
      <c r="F20" s="7">
        <f t="shared" si="0"/>
        <v>51.4</v>
      </c>
      <c r="G20" s="7">
        <f t="shared" si="1"/>
        <v>75.4</v>
      </c>
      <c r="H20" s="3" t="s">
        <v>16</v>
      </c>
      <c r="I20" s="8">
        <v>2190</v>
      </c>
      <c r="J20" s="8">
        <v>218614</v>
      </c>
      <c r="K20" s="8">
        <v>896</v>
      </c>
      <c r="L20" s="8">
        <v>118609</v>
      </c>
      <c r="M20" s="7">
        <f t="shared" si="2"/>
        <v>40.9</v>
      </c>
      <c r="N20" s="7">
        <f t="shared" si="3"/>
        <v>54.3</v>
      </c>
      <c r="O20" s="3" t="s">
        <v>16</v>
      </c>
      <c r="P20" s="8">
        <v>2179</v>
      </c>
      <c r="Q20" s="8">
        <v>200086</v>
      </c>
      <c r="R20" s="8">
        <v>811</v>
      </c>
      <c r="S20" s="8">
        <v>102078</v>
      </c>
      <c r="T20" s="7">
        <f t="shared" si="4"/>
        <v>37.2</v>
      </c>
      <c r="U20" s="7">
        <f t="shared" si="5"/>
        <v>51</v>
      </c>
      <c r="V20" s="3" t="s">
        <v>16</v>
      </c>
      <c r="W20" s="8">
        <v>2283</v>
      </c>
      <c r="X20" s="8">
        <v>249780</v>
      </c>
      <c r="Y20" s="8">
        <v>1070</v>
      </c>
      <c r="Z20" s="8">
        <v>156159</v>
      </c>
      <c r="AA20" s="7">
        <f t="shared" si="6"/>
        <v>46.9</v>
      </c>
      <c r="AB20" s="7">
        <f t="shared" si="7"/>
        <v>62.5</v>
      </c>
      <c r="AC20" s="3" t="s">
        <v>16</v>
      </c>
      <c r="AD20" s="8">
        <v>2076</v>
      </c>
      <c r="AE20" s="8">
        <v>238157</v>
      </c>
      <c r="AF20" s="8">
        <v>739</v>
      </c>
      <c r="AG20" s="8">
        <v>100262</v>
      </c>
      <c r="AH20" s="7">
        <f t="shared" si="8"/>
        <v>35.6</v>
      </c>
      <c r="AI20" s="7">
        <f t="shared" si="9"/>
        <v>42.1</v>
      </c>
      <c r="AJ20" s="3" t="s">
        <v>16</v>
      </c>
      <c r="AK20" s="8">
        <v>2515</v>
      </c>
      <c r="AL20" s="8">
        <v>188838.06</v>
      </c>
      <c r="AM20" s="8">
        <v>924</v>
      </c>
      <c r="AN20" s="8">
        <v>105156.72</v>
      </c>
      <c r="AO20" s="7">
        <f t="shared" si="22"/>
        <v>36.739562624254475</v>
      </c>
      <c r="AP20" s="17">
        <f t="shared" si="10"/>
        <v>55.686189531919574</v>
      </c>
      <c r="AQ20" s="3" t="s">
        <v>16</v>
      </c>
      <c r="AR20" s="8">
        <v>2796</v>
      </c>
      <c r="AS20" s="8">
        <v>207100</v>
      </c>
      <c r="AT20" s="8">
        <v>1081</v>
      </c>
      <c r="AU20" s="8">
        <v>115919</v>
      </c>
      <c r="AV20" s="7">
        <v>38.66237482117311</v>
      </c>
      <c r="AW20" s="17">
        <v>55.972477064220186</v>
      </c>
      <c r="AX20" s="3" t="s">
        <v>16</v>
      </c>
      <c r="AY20" s="8">
        <v>2779</v>
      </c>
      <c r="AZ20" s="8">
        <v>191369</v>
      </c>
      <c r="BA20" s="8">
        <v>1025</v>
      </c>
      <c r="BB20" s="8">
        <v>110377</v>
      </c>
      <c r="BC20" s="7">
        <f t="shared" si="11"/>
        <v>36.88377114069809</v>
      </c>
      <c r="BD20" s="17">
        <f t="shared" si="12"/>
        <v>57.677575782911546</v>
      </c>
      <c r="BE20" s="21" t="s">
        <v>16</v>
      </c>
      <c r="BF20" s="8">
        <v>2784</v>
      </c>
      <c r="BG20" s="8">
        <v>205791</v>
      </c>
      <c r="BH20" s="8">
        <v>1178</v>
      </c>
      <c r="BI20" s="8">
        <v>126418</v>
      </c>
      <c r="BJ20" s="7">
        <f t="shared" si="13"/>
        <v>42.31321839080459</v>
      </c>
      <c r="BK20" s="17">
        <f t="shared" si="14"/>
        <v>61.430286066931984</v>
      </c>
      <c r="BL20" s="21" t="s">
        <v>16</v>
      </c>
      <c r="BM20" s="23">
        <v>2993</v>
      </c>
      <c r="BN20" s="23">
        <v>213789</v>
      </c>
      <c r="BO20" s="23">
        <v>1248</v>
      </c>
      <c r="BP20" s="23">
        <v>125620</v>
      </c>
      <c r="BQ20" s="7">
        <f t="shared" si="15"/>
        <v>41.69729368526562</v>
      </c>
      <c r="BR20" s="7">
        <f t="shared" si="16"/>
        <v>58.75886972669314</v>
      </c>
      <c r="BS20" s="21" t="s">
        <v>16</v>
      </c>
      <c r="BT20" s="23">
        <v>3108</v>
      </c>
      <c r="BU20" s="23">
        <v>227369</v>
      </c>
      <c r="BV20" s="23">
        <v>1325</v>
      </c>
      <c r="BW20" s="23">
        <v>142735</v>
      </c>
      <c r="BX20" s="7">
        <f t="shared" si="17"/>
        <v>42.63191763191763</v>
      </c>
      <c r="BY20" s="7">
        <f t="shared" si="18"/>
        <v>62.77680774423954</v>
      </c>
      <c r="BZ20" s="35" t="s">
        <v>16</v>
      </c>
      <c r="CA20" s="33">
        <v>2876</v>
      </c>
      <c r="CB20" s="33">
        <v>192430</v>
      </c>
      <c r="CC20" s="33">
        <v>1306</v>
      </c>
      <c r="CD20" s="33">
        <v>122778</v>
      </c>
      <c r="CE20" s="28">
        <f t="shared" si="19"/>
        <v>45.41029207232267</v>
      </c>
      <c r="CF20" s="28">
        <f t="shared" si="20"/>
        <v>63.80398066829497</v>
      </c>
      <c r="CG20" s="59" t="s">
        <v>16</v>
      </c>
      <c r="CH20" s="23">
        <v>3166</v>
      </c>
      <c r="CI20" s="23">
        <v>210216</v>
      </c>
      <c r="CJ20" s="23">
        <v>1349</v>
      </c>
      <c r="CK20" s="23">
        <v>131601</v>
      </c>
      <c r="CL20" s="28">
        <f t="shared" si="21"/>
        <v>42.608970309538854</v>
      </c>
      <c r="CM20" s="28">
        <f t="shared" si="21"/>
        <v>62.602751455645624</v>
      </c>
      <c r="CN20" s="20"/>
    </row>
    <row r="21" spans="1:92" ht="15" customHeight="1">
      <c r="A21" s="3" t="s">
        <v>17</v>
      </c>
      <c r="B21" s="8">
        <v>2435</v>
      </c>
      <c r="C21" s="8">
        <v>258320</v>
      </c>
      <c r="D21" s="8">
        <v>1033</v>
      </c>
      <c r="E21" s="8">
        <v>152008</v>
      </c>
      <c r="F21" s="7">
        <f t="shared" si="0"/>
        <v>42.4</v>
      </c>
      <c r="G21" s="7">
        <f t="shared" si="1"/>
        <v>58.8</v>
      </c>
      <c r="H21" s="3" t="s">
        <v>17</v>
      </c>
      <c r="I21" s="8">
        <v>1863</v>
      </c>
      <c r="J21" s="8">
        <v>179645</v>
      </c>
      <c r="K21" s="8">
        <v>683</v>
      </c>
      <c r="L21" s="8">
        <v>94362</v>
      </c>
      <c r="M21" s="7">
        <f t="shared" si="2"/>
        <v>36.7</v>
      </c>
      <c r="N21" s="7">
        <f t="shared" si="3"/>
        <v>52.5</v>
      </c>
      <c r="O21" s="3" t="s">
        <v>17</v>
      </c>
      <c r="P21" s="8">
        <v>1918</v>
      </c>
      <c r="Q21" s="8">
        <v>187050</v>
      </c>
      <c r="R21" s="8">
        <v>622</v>
      </c>
      <c r="S21" s="8">
        <v>71368</v>
      </c>
      <c r="T21" s="7">
        <f t="shared" si="4"/>
        <v>32.4</v>
      </c>
      <c r="U21" s="7">
        <f t="shared" si="5"/>
        <v>38.2</v>
      </c>
      <c r="V21" s="3" t="s">
        <v>17</v>
      </c>
      <c r="W21" s="8">
        <v>2049</v>
      </c>
      <c r="X21" s="8">
        <v>225654</v>
      </c>
      <c r="Y21" s="8">
        <v>704</v>
      </c>
      <c r="Z21" s="8">
        <v>133814</v>
      </c>
      <c r="AA21" s="7">
        <f t="shared" si="6"/>
        <v>34.4</v>
      </c>
      <c r="AB21" s="7">
        <f t="shared" si="7"/>
        <v>59.3</v>
      </c>
      <c r="AC21" s="3" t="s">
        <v>17</v>
      </c>
      <c r="AD21" s="8">
        <v>2183</v>
      </c>
      <c r="AE21" s="8">
        <v>217036</v>
      </c>
      <c r="AF21" s="8">
        <v>738</v>
      </c>
      <c r="AG21" s="8">
        <v>99387</v>
      </c>
      <c r="AH21" s="7">
        <f t="shared" si="8"/>
        <v>33.8</v>
      </c>
      <c r="AI21" s="7">
        <f t="shared" si="9"/>
        <v>45.8</v>
      </c>
      <c r="AJ21" s="3" t="s">
        <v>17</v>
      </c>
      <c r="AK21" s="8">
        <v>2462</v>
      </c>
      <c r="AL21" s="8">
        <v>227444.23</v>
      </c>
      <c r="AM21" s="8">
        <v>757</v>
      </c>
      <c r="AN21" s="8">
        <v>90309.96</v>
      </c>
      <c r="AO21" s="7">
        <f t="shared" si="22"/>
        <v>30.747359870024372</v>
      </c>
      <c r="AP21" s="17">
        <f t="shared" si="10"/>
        <v>39.7064194593989</v>
      </c>
      <c r="AQ21" s="3" t="s">
        <v>17</v>
      </c>
      <c r="AR21" s="8">
        <v>2512</v>
      </c>
      <c r="AS21" s="8">
        <v>206281</v>
      </c>
      <c r="AT21" s="8">
        <v>850</v>
      </c>
      <c r="AU21" s="8">
        <v>108969</v>
      </c>
      <c r="AV21" s="7">
        <v>33.83757961783439</v>
      </c>
      <c r="AW21" s="17">
        <v>52.825514710516245</v>
      </c>
      <c r="AX21" s="3" t="s">
        <v>17</v>
      </c>
      <c r="AY21" s="8">
        <v>2617</v>
      </c>
      <c r="AZ21" s="8">
        <v>319664</v>
      </c>
      <c r="BA21" s="8">
        <v>924</v>
      </c>
      <c r="BB21" s="8">
        <v>225806</v>
      </c>
      <c r="BC21" s="7">
        <f t="shared" si="11"/>
        <v>35.30760412686282</v>
      </c>
      <c r="BD21" s="17">
        <f t="shared" si="12"/>
        <v>70.63854547274639</v>
      </c>
      <c r="BE21" s="21" t="s">
        <v>17</v>
      </c>
      <c r="BF21" s="8">
        <v>3195</v>
      </c>
      <c r="BG21" s="8">
        <v>249882</v>
      </c>
      <c r="BH21" s="8">
        <v>1209</v>
      </c>
      <c r="BI21" s="8">
        <v>133197</v>
      </c>
      <c r="BJ21" s="7">
        <f t="shared" si="13"/>
        <v>37.84037558685446</v>
      </c>
      <c r="BK21" s="17">
        <f t="shared" si="14"/>
        <v>53.30395946886931</v>
      </c>
      <c r="BL21" s="21" t="s">
        <v>17</v>
      </c>
      <c r="BM21" s="23">
        <v>3179</v>
      </c>
      <c r="BN21" s="23">
        <v>228256</v>
      </c>
      <c r="BO21" s="23">
        <v>1202</v>
      </c>
      <c r="BP21" s="23">
        <v>130910</v>
      </c>
      <c r="BQ21" s="7">
        <f t="shared" si="15"/>
        <v>37.81063227430009</v>
      </c>
      <c r="BR21" s="7">
        <f t="shared" si="16"/>
        <v>57.35227113416514</v>
      </c>
      <c r="BS21" s="21" t="s">
        <v>17</v>
      </c>
      <c r="BT21" s="23">
        <v>2900</v>
      </c>
      <c r="BU21" s="23">
        <v>249606</v>
      </c>
      <c r="BV21" s="23">
        <v>1088</v>
      </c>
      <c r="BW21" s="23">
        <v>146495</v>
      </c>
      <c r="BX21" s="7">
        <f t="shared" si="17"/>
        <v>37.51724137931035</v>
      </c>
      <c r="BY21" s="7">
        <f t="shared" si="18"/>
        <v>58.69049622204594</v>
      </c>
      <c r="BZ21" s="35" t="s">
        <v>17</v>
      </c>
      <c r="CA21" s="33">
        <v>3210</v>
      </c>
      <c r="CB21" s="33">
        <v>297451</v>
      </c>
      <c r="CC21" s="33">
        <v>1466</v>
      </c>
      <c r="CD21" s="33">
        <v>215603</v>
      </c>
      <c r="CE21" s="28">
        <f>CC21/CA21*100</f>
        <v>45.66978193146418</v>
      </c>
      <c r="CF21" s="28">
        <f>CD21/CB21*100</f>
        <v>72.4835351032607</v>
      </c>
      <c r="CG21" s="59" t="s">
        <v>17</v>
      </c>
      <c r="CH21" s="23">
        <v>3272</v>
      </c>
      <c r="CI21" s="23">
        <v>277619</v>
      </c>
      <c r="CJ21" s="23">
        <v>1508</v>
      </c>
      <c r="CK21" s="23">
        <v>192421</v>
      </c>
      <c r="CL21" s="28">
        <f t="shared" si="21"/>
        <v>46.0880195599022</v>
      </c>
      <c r="CM21" s="28">
        <f t="shared" si="21"/>
        <v>69.31117826949884</v>
      </c>
      <c r="CN21" s="20"/>
    </row>
    <row r="22" spans="1:92" ht="15" customHeight="1">
      <c r="A22" s="3" t="s">
        <v>18</v>
      </c>
      <c r="B22" s="8">
        <v>1734</v>
      </c>
      <c r="C22" s="8">
        <v>278470</v>
      </c>
      <c r="D22" s="8">
        <v>816</v>
      </c>
      <c r="E22" s="8">
        <v>201789</v>
      </c>
      <c r="F22" s="7">
        <f t="shared" si="0"/>
        <v>47.1</v>
      </c>
      <c r="G22" s="7">
        <f t="shared" si="1"/>
        <v>72.5</v>
      </c>
      <c r="H22" s="3" t="s">
        <v>18</v>
      </c>
      <c r="I22" s="8">
        <v>1376</v>
      </c>
      <c r="J22" s="8">
        <v>525748</v>
      </c>
      <c r="K22" s="8">
        <v>593</v>
      </c>
      <c r="L22" s="8">
        <v>455983</v>
      </c>
      <c r="M22" s="7">
        <f t="shared" si="2"/>
        <v>43.1</v>
      </c>
      <c r="N22" s="7">
        <f t="shared" si="3"/>
        <v>86.7</v>
      </c>
      <c r="O22" s="3" t="s">
        <v>18</v>
      </c>
      <c r="P22" s="8">
        <v>1520</v>
      </c>
      <c r="Q22" s="8">
        <v>344948</v>
      </c>
      <c r="R22" s="8">
        <v>669</v>
      </c>
      <c r="S22" s="8">
        <v>278086</v>
      </c>
      <c r="T22" s="7">
        <f t="shared" si="4"/>
        <v>44</v>
      </c>
      <c r="U22" s="7">
        <f t="shared" si="5"/>
        <v>80.6</v>
      </c>
      <c r="V22" s="3" t="s">
        <v>18</v>
      </c>
      <c r="W22" s="8">
        <v>1355</v>
      </c>
      <c r="X22" s="8">
        <v>146203</v>
      </c>
      <c r="Y22" s="8">
        <v>557</v>
      </c>
      <c r="Z22" s="8">
        <v>80919</v>
      </c>
      <c r="AA22" s="7">
        <f t="shared" si="6"/>
        <v>41.1</v>
      </c>
      <c r="AB22" s="7">
        <f t="shared" si="7"/>
        <v>55.3</v>
      </c>
      <c r="AC22" s="3" t="s">
        <v>18</v>
      </c>
      <c r="AD22" s="8">
        <v>1547</v>
      </c>
      <c r="AE22" s="8">
        <v>125361</v>
      </c>
      <c r="AF22" s="8">
        <v>526</v>
      </c>
      <c r="AG22" s="8">
        <v>57286</v>
      </c>
      <c r="AH22" s="7">
        <f t="shared" si="8"/>
        <v>34</v>
      </c>
      <c r="AI22" s="7">
        <f t="shared" si="9"/>
        <v>45.7</v>
      </c>
      <c r="AJ22" s="3" t="s">
        <v>18</v>
      </c>
      <c r="AK22" s="8">
        <v>1862</v>
      </c>
      <c r="AL22" s="8">
        <v>118847.04000000001</v>
      </c>
      <c r="AM22" s="8">
        <v>778</v>
      </c>
      <c r="AN22" s="8">
        <v>67255.58</v>
      </c>
      <c r="AO22" s="7">
        <f t="shared" si="22"/>
        <v>41.78302900107411</v>
      </c>
      <c r="AP22" s="17">
        <f t="shared" si="10"/>
        <v>56.5900337105577</v>
      </c>
      <c r="AQ22" s="3" t="s">
        <v>18</v>
      </c>
      <c r="AR22" s="8">
        <v>2103</v>
      </c>
      <c r="AS22" s="8">
        <v>128528</v>
      </c>
      <c r="AT22" s="8">
        <v>797</v>
      </c>
      <c r="AU22" s="8">
        <v>63112</v>
      </c>
      <c r="AV22" s="7">
        <v>37.898240608654305</v>
      </c>
      <c r="AW22" s="17">
        <v>49.1036972488485</v>
      </c>
      <c r="AX22" s="3" t="s">
        <v>18</v>
      </c>
      <c r="AY22" s="8">
        <v>1737</v>
      </c>
      <c r="AZ22" s="8">
        <v>135891</v>
      </c>
      <c r="BA22" s="8">
        <v>651</v>
      </c>
      <c r="BB22" s="8">
        <v>78110</v>
      </c>
      <c r="BC22" s="7">
        <f t="shared" si="11"/>
        <v>37.47841105354059</v>
      </c>
      <c r="BD22" s="17">
        <f t="shared" si="12"/>
        <v>57.479891972242456</v>
      </c>
      <c r="BE22" s="21" t="s">
        <v>18</v>
      </c>
      <c r="BF22" s="8">
        <v>1855</v>
      </c>
      <c r="BG22" s="8">
        <v>130577</v>
      </c>
      <c r="BH22" s="8">
        <v>769</v>
      </c>
      <c r="BI22" s="8">
        <v>77927</v>
      </c>
      <c r="BJ22" s="7">
        <f t="shared" si="13"/>
        <v>41.455525606469</v>
      </c>
      <c r="BK22" s="17">
        <f t="shared" si="14"/>
        <v>59.678963370271944</v>
      </c>
      <c r="BL22" s="21" t="s">
        <v>18</v>
      </c>
      <c r="BM22" s="23">
        <v>2017</v>
      </c>
      <c r="BN22" s="23">
        <v>152709</v>
      </c>
      <c r="BO22" s="23">
        <v>760</v>
      </c>
      <c r="BP22" s="23">
        <v>81779</v>
      </c>
      <c r="BQ22" s="7">
        <f t="shared" si="15"/>
        <v>37.679722359940506</v>
      </c>
      <c r="BR22" s="7">
        <f t="shared" si="16"/>
        <v>53.55218094545836</v>
      </c>
      <c r="BS22" s="21" t="s">
        <v>18</v>
      </c>
      <c r="BT22" s="23">
        <v>2022</v>
      </c>
      <c r="BU22" s="23">
        <v>141783</v>
      </c>
      <c r="BV22" s="23">
        <v>851</v>
      </c>
      <c r="BW22" s="23">
        <v>85940</v>
      </c>
      <c r="BX22" s="7">
        <f t="shared" si="17"/>
        <v>42.08704253214639</v>
      </c>
      <c r="BY22" s="7">
        <f t="shared" si="18"/>
        <v>60.61375482251046</v>
      </c>
      <c r="BZ22" s="35" t="s">
        <v>18</v>
      </c>
      <c r="CA22" s="33">
        <v>2250</v>
      </c>
      <c r="CB22" s="33">
        <v>153572</v>
      </c>
      <c r="CC22" s="33">
        <v>949</v>
      </c>
      <c r="CD22" s="33">
        <v>97189</v>
      </c>
      <c r="CE22" s="28">
        <f t="shared" si="19"/>
        <v>42.17777777777778</v>
      </c>
      <c r="CF22" s="28">
        <f t="shared" si="20"/>
        <v>63.28562498372099</v>
      </c>
      <c r="CG22" s="59" t="s">
        <v>18</v>
      </c>
      <c r="CH22" s="23">
        <v>2327</v>
      </c>
      <c r="CI22" s="23">
        <v>141371</v>
      </c>
      <c r="CJ22" s="23">
        <v>934</v>
      </c>
      <c r="CK22" s="23">
        <v>83550</v>
      </c>
      <c r="CL22" s="28">
        <f aca="true" t="shared" si="23" ref="CL22:CM29">CJ22/CH22*100</f>
        <v>40.137516115169745</v>
      </c>
      <c r="CM22" s="28">
        <f t="shared" si="23"/>
        <v>59.09981537939182</v>
      </c>
      <c r="CN22" s="20"/>
    </row>
    <row r="23" spans="1:92" ht="15" customHeight="1">
      <c r="A23" s="3" t="s">
        <v>19</v>
      </c>
      <c r="B23" s="8">
        <v>3866</v>
      </c>
      <c r="C23" s="8">
        <v>477153</v>
      </c>
      <c r="D23" s="8">
        <v>1642</v>
      </c>
      <c r="E23" s="8">
        <v>298953</v>
      </c>
      <c r="F23" s="7">
        <f t="shared" si="0"/>
        <v>42.5</v>
      </c>
      <c r="G23" s="7">
        <f t="shared" si="1"/>
        <v>62.7</v>
      </c>
      <c r="H23" s="3" t="s">
        <v>19</v>
      </c>
      <c r="I23" s="8">
        <v>3371</v>
      </c>
      <c r="J23" s="8">
        <v>392457</v>
      </c>
      <c r="K23" s="8">
        <v>1132</v>
      </c>
      <c r="L23" s="8">
        <v>195336</v>
      </c>
      <c r="M23" s="7">
        <f t="shared" si="2"/>
        <v>33.6</v>
      </c>
      <c r="N23" s="7">
        <f t="shared" si="3"/>
        <v>49.8</v>
      </c>
      <c r="O23" s="3" t="s">
        <v>19</v>
      </c>
      <c r="P23" s="8">
        <v>3060</v>
      </c>
      <c r="Q23" s="8">
        <v>401362</v>
      </c>
      <c r="R23" s="8">
        <v>946</v>
      </c>
      <c r="S23" s="8">
        <v>218744</v>
      </c>
      <c r="T23" s="7">
        <f t="shared" si="4"/>
        <v>30.9</v>
      </c>
      <c r="U23" s="7">
        <f t="shared" si="5"/>
        <v>54.5</v>
      </c>
      <c r="V23" s="3" t="s">
        <v>19</v>
      </c>
      <c r="W23" s="8">
        <v>3546</v>
      </c>
      <c r="X23" s="8">
        <v>493095</v>
      </c>
      <c r="Y23" s="8">
        <v>1297</v>
      </c>
      <c r="Z23" s="8">
        <v>260277</v>
      </c>
      <c r="AA23" s="7">
        <f t="shared" si="6"/>
        <v>36.6</v>
      </c>
      <c r="AB23" s="7">
        <f t="shared" si="7"/>
        <v>52.8</v>
      </c>
      <c r="AC23" s="3" t="s">
        <v>19</v>
      </c>
      <c r="AD23" s="8">
        <v>3848</v>
      </c>
      <c r="AE23" s="8">
        <v>425669</v>
      </c>
      <c r="AF23" s="8">
        <v>1308</v>
      </c>
      <c r="AG23" s="8">
        <v>202180</v>
      </c>
      <c r="AH23" s="7">
        <f t="shared" si="8"/>
        <v>34</v>
      </c>
      <c r="AI23" s="7">
        <f t="shared" si="9"/>
        <v>47.5</v>
      </c>
      <c r="AJ23" s="3" t="s">
        <v>19</v>
      </c>
      <c r="AK23" s="8">
        <v>4431</v>
      </c>
      <c r="AL23" s="8">
        <v>401777.06</v>
      </c>
      <c r="AM23" s="8">
        <v>1548</v>
      </c>
      <c r="AN23" s="8">
        <v>232587.74</v>
      </c>
      <c r="AO23" s="7">
        <f t="shared" si="22"/>
        <v>34.935680433310765</v>
      </c>
      <c r="AP23" s="17">
        <f t="shared" si="10"/>
        <v>57.889751097287636</v>
      </c>
      <c r="AQ23" s="3" t="s">
        <v>19</v>
      </c>
      <c r="AR23" s="8">
        <v>4577</v>
      </c>
      <c r="AS23" s="8">
        <v>430947</v>
      </c>
      <c r="AT23" s="8">
        <v>1614</v>
      </c>
      <c r="AU23" s="8">
        <v>245615</v>
      </c>
      <c r="AV23" s="7">
        <v>35.263272886169986</v>
      </c>
      <c r="AW23" s="17">
        <v>56.99424755248326</v>
      </c>
      <c r="AX23" s="3" t="s">
        <v>19</v>
      </c>
      <c r="AY23" s="8">
        <v>4578</v>
      </c>
      <c r="AZ23" s="8">
        <v>402267</v>
      </c>
      <c r="BA23" s="8">
        <v>1728</v>
      </c>
      <c r="BB23" s="8">
        <v>241107</v>
      </c>
      <c r="BC23" s="7">
        <f t="shared" si="11"/>
        <v>37.745740498034074</v>
      </c>
      <c r="BD23" s="17">
        <f t="shared" si="12"/>
        <v>59.93705673097719</v>
      </c>
      <c r="BE23" s="21" t="s">
        <v>19</v>
      </c>
      <c r="BF23" s="8">
        <v>4799</v>
      </c>
      <c r="BG23" s="8">
        <v>415561</v>
      </c>
      <c r="BH23" s="8">
        <v>1779</v>
      </c>
      <c r="BI23" s="8">
        <v>252074</v>
      </c>
      <c r="BJ23" s="7">
        <f t="shared" si="13"/>
        <v>37.07022296311732</v>
      </c>
      <c r="BK23" s="17">
        <f t="shared" si="14"/>
        <v>60.65872398997981</v>
      </c>
      <c r="BL23" s="21" t="s">
        <v>19</v>
      </c>
      <c r="BM23" s="23">
        <v>4604</v>
      </c>
      <c r="BN23" s="23">
        <v>406028</v>
      </c>
      <c r="BO23" s="23">
        <v>1855</v>
      </c>
      <c r="BP23" s="23">
        <v>255242</v>
      </c>
      <c r="BQ23" s="7">
        <f t="shared" si="15"/>
        <v>40.29105125977411</v>
      </c>
      <c r="BR23" s="7">
        <f t="shared" si="16"/>
        <v>62.86315229491562</v>
      </c>
      <c r="BS23" s="21" t="s">
        <v>19</v>
      </c>
      <c r="BT23" s="23">
        <v>4439</v>
      </c>
      <c r="BU23" s="23">
        <v>403592</v>
      </c>
      <c r="BV23" s="23">
        <v>1859</v>
      </c>
      <c r="BW23" s="23">
        <v>257219</v>
      </c>
      <c r="BX23" s="7">
        <f t="shared" si="17"/>
        <v>41.87880153187655</v>
      </c>
      <c r="BY23" s="7">
        <f t="shared" si="18"/>
        <v>63.73243275387025</v>
      </c>
      <c r="BZ23" s="35" t="s">
        <v>19</v>
      </c>
      <c r="CA23" s="33">
        <v>4519</v>
      </c>
      <c r="CB23" s="33">
        <v>413728</v>
      </c>
      <c r="CC23" s="33">
        <v>1896</v>
      </c>
      <c r="CD23" s="33">
        <v>253800</v>
      </c>
      <c r="CE23" s="28">
        <f t="shared" si="19"/>
        <v>41.956184996680676</v>
      </c>
      <c r="CF23" s="28">
        <f t="shared" si="20"/>
        <v>61.34465155851188</v>
      </c>
      <c r="CG23" s="59" t="s">
        <v>19</v>
      </c>
      <c r="CH23" s="23">
        <v>4839</v>
      </c>
      <c r="CI23" s="23">
        <v>413925</v>
      </c>
      <c r="CJ23" s="23">
        <v>2048</v>
      </c>
      <c r="CK23" s="23">
        <v>278433</v>
      </c>
      <c r="CL23" s="28">
        <f t="shared" si="23"/>
        <v>42.322793965695396</v>
      </c>
      <c r="CM23" s="28">
        <f t="shared" si="23"/>
        <v>67.26653379235368</v>
      </c>
      <c r="CN23" s="20"/>
    </row>
    <row r="24" spans="1:92" ht="15" customHeight="1">
      <c r="A24" s="3" t="s">
        <v>20</v>
      </c>
      <c r="B24" s="8">
        <v>7177</v>
      </c>
      <c r="C24" s="8">
        <v>863097</v>
      </c>
      <c r="D24" s="8">
        <v>2863</v>
      </c>
      <c r="E24" s="8">
        <v>423433</v>
      </c>
      <c r="F24" s="7">
        <f t="shared" si="0"/>
        <v>39.9</v>
      </c>
      <c r="G24" s="7">
        <f t="shared" si="1"/>
        <v>49.1</v>
      </c>
      <c r="H24" s="3" t="s">
        <v>20</v>
      </c>
      <c r="I24" s="8">
        <v>5612</v>
      </c>
      <c r="J24" s="8">
        <v>654683</v>
      </c>
      <c r="K24" s="8">
        <v>1568</v>
      </c>
      <c r="L24" s="8">
        <v>249966</v>
      </c>
      <c r="M24" s="7">
        <f t="shared" si="2"/>
        <v>27.9</v>
      </c>
      <c r="N24" s="7">
        <f t="shared" si="3"/>
        <v>38.2</v>
      </c>
      <c r="O24" s="3" t="s">
        <v>20</v>
      </c>
      <c r="P24" s="8">
        <v>5711</v>
      </c>
      <c r="Q24" s="8">
        <v>624318</v>
      </c>
      <c r="R24" s="8">
        <v>1648</v>
      </c>
      <c r="S24" s="8">
        <v>231352</v>
      </c>
      <c r="T24" s="7">
        <f t="shared" si="4"/>
        <v>28.9</v>
      </c>
      <c r="U24" s="7">
        <f t="shared" si="5"/>
        <v>37.1</v>
      </c>
      <c r="V24" s="3" t="s">
        <v>20</v>
      </c>
      <c r="W24" s="8">
        <v>6045</v>
      </c>
      <c r="X24" s="8">
        <v>686561</v>
      </c>
      <c r="Y24" s="8">
        <v>1933</v>
      </c>
      <c r="Z24" s="8">
        <v>304027</v>
      </c>
      <c r="AA24" s="7">
        <f t="shared" si="6"/>
        <v>32</v>
      </c>
      <c r="AB24" s="7">
        <f t="shared" si="7"/>
        <v>44.3</v>
      </c>
      <c r="AC24" s="3" t="s">
        <v>20</v>
      </c>
      <c r="AD24" s="8">
        <v>7053</v>
      </c>
      <c r="AE24" s="8">
        <v>817218</v>
      </c>
      <c r="AF24" s="8">
        <v>2036</v>
      </c>
      <c r="AG24" s="8">
        <v>327934</v>
      </c>
      <c r="AH24" s="7">
        <f t="shared" si="8"/>
        <v>28.9</v>
      </c>
      <c r="AI24" s="7">
        <f t="shared" si="9"/>
        <v>40.1</v>
      </c>
      <c r="AJ24" s="3" t="s">
        <v>20</v>
      </c>
      <c r="AK24" s="8">
        <v>7386</v>
      </c>
      <c r="AL24" s="8">
        <v>671792.8200000001</v>
      </c>
      <c r="AM24" s="8">
        <v>2202</v>
      </c>
      <c r="AN24" s="8">
        <v>321978.82</v>
      </c>
      <c r="AO24" s="7">
        <f t="shared" si="22"/>
        <v>29.813160032493908</v>
      </c>
      <c r="AP24" s="17">
        <f t="shared" si="10"/>
        <v>47.928291344346306</v>
      </c>
      <c r="AQ24" s="3" t="s">
        <v>20</v>
      </c>
      <c r="AR24" s="8">
        <v>8645</v>
      </c>
      <c r="AS24" s="8">
        <v>734746</v>
      </c>
      <c r="AT24" s="8">
        <v>2707</v>
      </c>
      <c r="AU24" s="8">
        <v>366483</v>
      </c>
      <c r="AV24" s="7">
        <v>31.312897628687104</v>
      </c>
      <c r="AW24" s="17">
        <v>49.87886970463262</v>
      </c>
      <c r="AX24" s="3" t="s">
        <v>20</v>
      </c>
      <c r="AY24" s="8">
        <v>8359</v>
      </c>
      <c r="AZ24" s="8">
        <v>733983</v>
      </c>
      <c r="BA24" s="8">
        <v>2648</v>
      </c>
      <c r="BB24" s="8">
        <v>372399</v>
      </c>
      <c r="BC24" s="7">
        <f t="shared" si="11"/>
        <v>31.678430434262474</v>
      </c>
      <c r="BD24" s="17">
        <f t="shared" si="12"/>
        <v>50.736733684567625</v>
      </c>
      <c r="BE24" s="21" t="s">
        <v>20</v>
      </c>
      <c r="BF24" s="8">
        <v>8686</v>
      </c>
      <c r="BG24" s="8">
        <v>729383</v>
      </c>
      <c r="BH24" s="8">
        <v>2789</v>
      </c>
      <c r="BI24" s="8">
        <v>361837</v>
      </c>
      <c r="BJ24" s="7">
        <f t="shared" si="13"/>
        <v>32.10914114667281</v>
      </c>
      <c r="BK24" s="17">
        <f t="shared" si="14"/>
        <v>49.608641824665504</v>
      </c>
      <c r="BL24" s="21" t="s">
        <v>20</v>
      </c>
      <c r="BM24" s="23">
        <v>8998</v>
      </c>
      <c r="BN24" s="23">
        <v>813923</v>
      </c>
      <c r="BO24" s="23">
        <v>3106</v>
      </c>
      <c r="BP24" s="23">
        <v>423483</v>
      </c>
      <c r="BQ24" s="7">
        <f t="shared" si="15"/>
        <v>34.51878195154479</v>
      </c>
      <c r="BR24" s="7">
        <f t="shared" si="16"/>
        <v>52.029860318482214</v>
      </c>
      <c r="BS24" s="21" t="s">
        <v>20</v>
      </c>
      <c r="BT24" s="23">
        <v>8335</v>
      </c>
      <c r="BU24" s="23">
        <v>728923</v>
      </c>
      <c r="BV24" s="23">
        <v>3013</v>
      </c>
      <c r="BW24" s="23">
        <v>401513</v>
      </c>
      <c r="BX24" s="7">
        <f t="shared" si="17"/>
        <v>36.148770245950814</v>
      </c>
      <c r="BY24" s="7">
        <f t="shared" si="18"/>
        <v>55.0830471805664</v>
      </c>
      <c r="BZ24" s="35" t="s">
        <v>20</v>
      </c>
      <c r="CA24" s="33">
        <v>8370</v>
      </c>
      <c r="CB24" s="33">
        <v>763387</v>
      </c>
      <c r="CC24" s="33">
        <v>3124</v>
      </c>
      <c r="CD24" s="33">
        <v>425921</v>
      </c>
      <c r="CE24" s="28">
        <f t="shared" si="19"/>
        <v>37.323775388291516</v>
      </c>
      <c r="CF24" s="28">
        <f t="shared" si="20"/>
        <v>55.793588311040146</v>
      </c>
      <c r="CG24" s="59" t="s">
        <v>20</v>
      </c>
      <c r="CH24" s="23">
        <v>8500</v>
      </c>
      <c r="CI24" s="23">
        <v>704255</v>
      </c>
      <c r="CJ24" s="23">
        <v>3002</v>
      </c>
      <c r="CK24" s="23">
        <v>382097</v>
      </c>
      <c r="CL24" s="28">
        <f t="shared" si="23"/>
        <v>35.31764705882353</v>
      </c>
      <c r="CM24" s="28">
        <f t="shared" si="23"/>
        <v>54.25548984387757</v>
      </c>
      <c r="CN24" s="20"/>
    </row>
    <row r="25" spans="1:92" ht="15" customHeight="1">
      <c r="A25" s="3" t="s">
        <v>21</v>
      </c>
      <c r="B25" s="8">
        <v>6579</v>
      </c>
      <c r="C25" s="8">
        <v>732010</v>
      </c>
      <c r="D25" s="8">
        <v>2796</v>
      </c>
      <c r="E25" s="8">
        <v>429808</v>
      </c>
      <c r="F25" s="7">
        <f t="shared" si="0"/>
        <v>42.5</v>
      </c>
      <c r="G25" s="7">
        <f t="shared" si="1"/>
        <v>58.7</v>
      </c>
      <c r="H25" s="3" t="s">
        <v>21</v>
      </c>
      <c r="I25" s="8">
        <v>5813</v>
      </c>
      <c r="J25" s="8">
        <v>537087</v>
      </c>
      <c r="K25" s="8">
        <v>2195</v>
      </c>
      <c r="L25" s="8">
        <v>286645</v>
      </c>
      <c r="M25" s="7">
        <f t="shared" si="2"/>
        <v>37.8</v>
      </c>
      <c r="N25" s="7">
        <f t="shared" si="3"/>
        <v>53.4</v>
      </c>
      <c r="O25" s="3" t="s">
        <v>21</v>
      </c>
      <c r="P25" s="8">
        <v>5610</v>
      </c>
      <c r="Q25" s="8">
        <v>467350</v>
      </c>
      <c r="R25" s="8">
        <v>2017</v>
      </c>
      <c r="S25" s="8">
        <v>217670</v>
      </c>
      <c r="T25" s="7">
        <f t="shared" si="4"/>
        <v>36</v>
      </c>
      <c r="U25" s="7">
        <f t="shared" si="5"/>
        <v>46.6</v>
      </c>
      <c r="V25" s="3" t="s">
        <v>21</v>
      </c>
      <c r="W25" s="8">
        <v>6080</v>
      </c>
      <c r="X25" s="8">
        <v>550782</v>
      </c>
      <c r="Y25" s="8">
        <v>2368</v>
      </c>
      <c r="Z25" s="8">
        <v>297397</v>
      </c>
      <c r="AA25" s="7">
        <f t="shared" si="6"/>
        <v>38.9</v>
      </c>
      <c r="AB25" s="7">
        <f t="shared" si="7"/>
        <v>54</v>
      </c>
      <c r="AC25" s="3" t="s">
        <v>21</v>
      </c>
      <c r="AD25" s="8">
        <v>7117</v>
      </c>
      <c r="AE25" s="8">
        <v>689400</v>
      </c>
      <c r="AF25" s="8">
        <v>2721</v>
      </c>
      <c r="AG25" s="8">
        <v>391437</v>
      </c>
      <c r="AH25" s="7">
        <f t="shared" si="8"/>
        <v>38.2</v>
      </c>
      <c r="AI25" s="7">
        <f t="shared" si="9"/>
        <v>56.8</v>
      </c>
      <c r="AJ25" s="3" t="s">
        <v>21</v>
      </c>
      <c r="AK25" s="8">
        <v>8408</v>
      </c>
      <c r="AL25" s="8">
        <v>656554.35</v>
      </c>
      <c r="AM25" s="8">
        <v>3508</v>
      </c>
      <c r="AN25" s="8">
        <v>327455.60000000003</v>
      </c>
      <c r="AO25" s="7">
        <f t="shared" si="22"/>
        <v>41.72216936251189</v>
      </c>
      <c r="AP25" s="17">
        <f t="shared" si="10"/>
        <v>49.874865652782596</v>
      </c>
      <c r="AQ25" s="3" t="s">
        <v>21</v>
      </c>
      <c r="AR25" s="8">
        <v>9263</v>
      </c>
      <c r="AS25" s="8">
        <v>727986</v>
      </c>
      <c r="AT25" s="8">
        <v>4071</v>
      </c>
      <c r="AU25" s="8">
        <v>402958</v>
      </c>
      <c r="AV25" s="7">
        <v>43.94904458598726</v>
      </c>
      <c r="AW25" s="17">
        <v>55.35243809633702</v>
      </c>
      <c r="AX25" s="3" t="s">
        <v>21</v>
      </c>
      <c r="AY25" s="8">
        <v>8922</v>
      </c>
      <c r="AZ25" s="8">
        <v>716422</v>
      </c>
      <c r="BA25" s="8">
        <v>3995</v>
      </c>
      <c r="BB25" s="8">
        <v>397207</v>
      </c>
      <c r="BC25" s="7">
        <f t="shared" si="11"/>
        <v>44.77695583949787</v>
      </c>
      <c r="BD25" s="17">
        <f t="shared" si="12"/>
        <v>55.44316059529161</v>
      </c>
      <c r="BE25" s="21" t="s">
        <v>21</v>
      </c>
      <c r="BF25" s="8">
        <v>8585</v>
      </c>
      <c r="BG25" s="8">
        <v>756061</v>
      </c>
      <c r="BH25" s="8">
        <v>3365</v>
      </c>
      <c r="BI25" s="8">
        <v>416901</v>
      </c>
      <c r="BJ25" s="7">
        <f t="shared" si="13"/>
        <v>39.196272568433315</v>
      </c>
      <c r="BK25" s="17">
        <f t="shared" si="14"/>
        <v>55.1411856979794</v>
      </c>
      <c r="BL25" s="21" t="s">
        <v>21</v>
      </c>
      <c r="BM25" s="23">
        <v>7609</v>
      </c>
      <c r="BN25" s="23">
        <v>668910</v>
      </c>
      <c r="BO25" s="23">
        <v>3208</v>
      </c>
      <c r="BP25" s="23">
        <v>395852</v>
      </c>
      <c r="BQ25" s="7">
        <f t="shared" si="15"/>
        <v>42.160599290314096</v>
      </c>
      <c r="BR25" s="7">
        <f t="shared" si="16"/>
        <v>59.17866379632537</v>
      </c>
      <c r="BS25" s="21" t="s">
        <v>21</v>
      </c>
      <c r="BT25" s="23">
        <v>8900</v>
      </c>
      <c r="BU25" s="23">
        <v>697243</v>
      </c>
      <c r="BV25" s="23">
        <v>4029</v>
      </c>
      <c r="BW25" s="23">
        <v>403147</v>
      </c>
      <c r="BX25" s="7">
        <f t="shared" si="17"/>
        <v>45.26966292134831</v>
      </c>
      <c r="BY25" s="7">
        <f t="shared" si="18"/>
        <v>57.820157391325544</v>
      </c>
      <c r="BZ25" s="35" t="s">
        <v>21</v>
      </c>
      <c r="CA25" s="33">
        <v>8009</v>
      </c>
      <c r="CB25" s="33">
        <v>734913</v>
      </c>
      <c r="CC25" s="33">
        <v>3706</v>
      </c>
      <c r="CD25" s="33">
        <v>455463</v>
      </c>
      <c r="CE25" s="28">
        <f t="shared" si="19"/>
        <v>46.272942939193406</v>
      </c>
      <c r="CF25" s="28">
        <f t="shared" si="20"/>
        <v>61.97509092913038</v>
      </c>
      <c r="CG25" s="59" t="s">
        <v>21</v>
      </c>
      <c r="CH25" s="23">
        <v>8437</v>
      </c>
      <c r="CI25" s="23">
        <v>660021</v>
      </c>
      <c r="CJ25" s="23">
        <v>3685</v>
      </c>
      <c r="CK25" s="23">
        <v>410557</v>
      </c>
      <c r="CL25" s="28">
        <f t="shared" si="23"/>
        <v>43.67666232073012</v>
      </c>
      <c r="CM25" s="28">
        <f t="shared" si="23"/>
        <v>62.203626854297056</v>
      </c>
      <c r="CN25" s="20"/>
    </row>
    <row r="26" spans="1:92" ht="15" customHeight="1">
      <c r="A26" s="3" t="s">
        <v>22</v>
      </c>
      <c r="B26" s="8">
        <v>4138</v>
      </c>
      <c r="C26" s="8">
        <v>494003</v>
      </c>
      <c r="D26" s="8">
        <v>1737</v>
      </c>
      <c r="E26" s="8">
        <v>301506</v>
      </c>
      <c r="F26" s="7">
        <f t="shared" si="0"/>
        <v>42</v>
      </c>
      <c r="G26" s="7">
        <f t="shared" si="1"/>
        <v>61</v>
      </c>
      <c r="H26" s="3" t="s">
        <v>22</v>
      </c>
      <c r="I26" s="8">
        <v>3501</v>
      </c>
      <c r="J26" s="8">
        <v>445649</v>
      </c>
      <c r="K26" s="8">
        <v>1186</v>
      </c>
      <c r="L26" s="8">
        <v>265811</v>
      </c>
      <c r="M26" s="7">
        <f t="shared" si="2"/>
        <v>33.9</v>
      </c>
      <c r="N26" s="7">
        <f t="shared" si="3"/>
        <v>59.6</v>
      </c>
      <c r="O26" s="3" t="s">
        <v>22</v>
      </c>
      <c r="P26" s="8">
        <v>3630</v>
      </c>
      <c r="Q26" s="8">
        <v>524590</v>
      </c>
      <c r="R26" s="8">
        <v>1241</v>
      </c>
      <c r="S26" s="8">
        <v>262003</v>
      </c>
      <c r="T26" s="7">
        <f t="shared" si="4"/>
        <v>34.2</v>
      </c>
      <c r="U26" s="7">
        <f t="shared" si="5"/>
        <v>49.9</v>
      </c>
      <c r="V26" s="3" t="s">
        <v>22</v>
      </c>
      <c r="W26" s="8">
        <v>4031</v>
      </c>
      <c r="X26" s="8">
        <v>356210</v>
      </c>
      <c r="Y26" s="8">
        <v>1668</v>
      </c>
      <c r="Z26" s="8">
        <v>187160</v>
      </c>
      <c r="AA26" s="7">
        <f t="shared" si="6"/>
        <v>41.4</v>
      </c>
      <c r="AB26" s="7">
        <f t="shared" si="7"/>
        <v>52.5</v>
      </c>
      <c r="AC26" s="3" t="s">
        <v>22</v>
      </c>
      <c r="AD26" s="8">
        <v>4517</v>
      </c>
      <c r="AE26" s="8">
        <v>424160</v>
      </c>
      <c r="AF26" s="8">
        <v>1744</v>
      </c>
      <c r="AG26" s="8">
        <v>208978</v>
      </c>
      <c r="AH26" s="7">
        <f t="shared" si="8"/>
        <v>38.6</v>
      </c>
      <c r="AI26" s="7">
        <f t="shared" si="9"/>
        <v>49.3</v>
      </c>
      <c r="AJ26" s="3" t="s">
        <v>22</v>
      </c>
      <c r="AK26" s="8">
        <v>4809</v>
      </c>
      <c r="AL26" s="8">
        <v>390641.01</v>
      </c>
      <c r="AM26" s="8">
        <v>1727</v>
      </c>
      <c r="AN26" s="8">
        <v>194148.48</v>
      </c>
      <c r="AO26" s="7">
        <f t="shared" si="22"/>
        <v>35.91183198170098</v>
      </c>
      <c r="AP26" s="17">
        <f t="shared" si="10"/>
        <v>49.69997389674985</v>
      </c>
      <c r="AQ26" s="3" t="s">
        <v>22</v>
      </c>
      <c r="AR26" s="8">
        <v>5658</v>
      </c>
      <c r="AS26" s="8">
        <v>410017</v>
      </c>
      <c r="AT26" s="8">
        <v>2120</v>
      </c>
      <c r="AU26" s="8">
        <v>209615</v>
      </c>
      <c r="AV26" s="7">
        <v>37.469070342877345</v>
      </c>
      <c r="AW26" s="17">
        <v>51.123490001634075</v>
      </c>
      <c r="AX26" s="3" t="s">
        <v>22</v>
      </c>
      <c r="AY26" s="8">
        <v>4969</v>
      </c>
      <c r="AZ26" s="8">
        <v>356968</v>
      </c>
      <c r="BA26" s="8">
        <v>1915</v>
      </c>
      <c r="BB26" s="8">
        <v>188116</v>
      </c>
      <c r="BC26" s="7">
        <f t="shared" si="11"/>
        <v>38.538941436908836</v>
      </c>
      <c r="BD26" s="17">
        <f t="shared" si="12"/>
        <v>52.69828107841599</v>
      </c>
      <c r="BE26" s="21" t="s">
        <v>22</v>
      </c>
      <c r="BF26" s="8">
        <v>5532</v>
      </c>
      <c r="BG26" s="8">
        <v>390008</v>
      </c>
      <c r="BH26" s="8">
        <v>2079</v>
      </c>
      <c r="BI26" s="8">
        <v>202936</v>
      </c>
      <c r="BJ26" s="7">
        <f t="shared" si="13"/>
        <v>37.581344902386114</v>
      </c>
      <c r="BK26" s="17">
        <f t="shared" si="14"/>
        <v>52.033804434780826</v>
      </c>
      <c r="BL26" s="21" t="s">
        <v>22</v>
      </c>
      <c r="BM26" s="23">
        <v>4999</v>
      </c>
      <c r="BN26" s="23">
        <v>397938</v>
      </c>
      <c r="BO26" s="23">
        <v>2074</v>
      </c>
      <c r="BP26" s="23">
        <v>220869</v>
      </c>
      <c r="BQ26" s="7">
        <f t="shared" si="15"/>
        <v>41.48829765953191</v>
      </c>
      <c r="BR26" s="7">
        <f t="shared" si="16"/>
        <v>55.503369871688555</v>
      </c>
      <c r="BS26" s="21" t="s">
        <v>22</v>
      </c>
      <c r="BT26" s="23">
        <v>5837</v>
      </c>
      <c r="BU26" s="23">
        <v>412123</v>
      </c>
      <c r="BV26" s="23">
        <v>2692</v>
      </c>
      <c r="BW26" s="23">
        <v>231017</v>
      </c>
      <c r="BX26" s="7">
        <f t="shared" si="17"/>
        <v>46.119581977043</v>
      </c>
      <c r="BY26" s="7">
        <f t="shared" si="18"/>
        <v>56.055352406927064</v>
      </c>
      <c r="BZ26" s="35" t="s">
        <v>22</v>
      </c>
      <c r="CA26" s="33">
        <v>5632</v>
      </c>
      <c r="CB26" s="33">
        <v>415745</v>
      </c>
      <c r="CC26" s="33">
        <v>2456</v>
      </c>
      <c r="CD26" s="33">
        <v>249645</v>
      </c>
      <c r="CE26" s="28">
        <f t="shared" si="19"/>
        <v>43.60795454545455</v>
      </c>
      <c r="CF26" s="28">
        <f t="shared" si="20"/>
        <v>60.04762534726815</v>
      </c>
      <c r="CG26" s="59" t="s">
        <v>22</v>
      </c>
      <c r="CH26" s="23">
        <v>5739</v>
      </c>
      <c r="CI26" s="23">
        <v>401208</v>
      </c>
      <c r="CJ26" s="23">
        <v>2588</v>
      </c>
      <c r="CK26" s="23">
        <v>241481</v>
      </c>
      <c r="CL26" s="28">
        <f t="shared" si="23"/>
        <v>45.0949642794912</v>
      </c>
      <c r="CM26" s="28">
        <f t="shared" si="23"/>
        <v>60.18848078802018</v>
      </c>
      <c r="CN26" s="20"/>
    </row>
    <row r="27" spans="1:92" ht="15" customHeight="1">
      <c r="A27" s="4" t="s">
        <v>23</v>
      </c>
      <c r="B27" s="10">
        <v>5199</v>
      </c>
      <c r="C27" s="10">
        <v>509439</v>
      </c>
      <c r="D27" s="10">
        <v>2076</v>
      </c>
      <c r="E27" s="10">
        <v>273663</v>
      </c>
      <c r="F27" s="9">
        <f t="shared" si="0"/>
        <v>39.9</v>
      </c>
      <c r="G27" s="9">
        <f t="shared" si="1"/>
        <v>53.7</v>
      </c>
      <c r="H27" s="4" t="s">
        <v>23</v>
      </c>
      <c r="I27" s="10">
        <v>4759</v>
      </c>
      <c r="J27" s="10">
        <v>454712</v>
      </c>
      <c r="K27" s="10">
        <v>1592</v>
      </c>
      <c r="L27" s="10">
        <v>216303</v>
      </c>
      <c r="M27" s="9">
        <f t="shared" si="2"/>
        <v>33.5</v>
      </c>
      <c r="N27" s="9">
        <f t="shared" si="3"/>
        <v>47.6</v>
      </c>
      <c r="O27" s="4" t="s">
        <v>23</v>
      </c>
      <c r="P27" s="10">
        <v>5024</v>
      </c>
      <c r="Q27" s="10">
        <v>463218</v>
      </c>
      <c r="R27" s="10">
        <v>1602</v>
      </c>
      <c r="S27" s="10">
        <v>221002</v>
      </c>
      <c r="T27" s="9">
        <f t="shared" si="4"/>
        <v>31.9</v>
      </c>
      <c r="U27" s="9">
        <f t="shared" si="5"/>
        <v>47.7</v>
      </c>
      <c r="V27" s="4" t="s">
        <v>23</v>
      </c>
      <c r="W27" s="10">
        <v>5292</v>
      </c>
      <c r="X27" s="10">
        <v>500773</v>
      </c>
      <c r="Y27" s="10">
        <v>1880</v>
      </c>
      <c r="Z27" s="10">
        <v>248794</v>
      </c>
      <c r="AA27" s="9">
        <f t="shared" si="6"/>
        <v>35.5</v>
      </c>
      <c r="AB27" s="9">
        <f t="shared" si="7"/>
        <v>49.7</v>
      </c>
      <c r="AC27" s="4" t="s">
        <v>23</v>
      </c>
      <c r="AD27" s="10">
        <v>4873</v>
      </c>
      <c r="AE27" s="10">
        <v>524883</v>
      </c>
      <c r="AF27" s="10">
        <v>1745</v>
      </c>
      <c r="AG27" s="10">
        <v>271548</v>
      </c>
      <c r="AH27" s="9">
        <f t="shared" si="8"/>
        <v>35.8</v>
      </c>
      <c r="AI27" s="9">
        <f t="shared" si="9"/>
        <v>51.7</v>
      </c>
      <c r="AJ27" s="4" t="s">
        <v>23</v>
      </c>
      <c r="AK27" s="10">
        <v>5949</v>
      </c>
      <c r="AL27" s="10">
        <v>467968.26</v>
      </c>
      <c r="AM27" s="10">
        <v>2289</v>
      </c>
      <c r="AN27" s="10">
        <v>263880.32</v>
      </c>
      <c r="AO27" s="9">
        <f t="shared" si="22"/>
        <v>38.477054967221385</v>
      </c>
      <c r="AP27" s="18">
        <f t="shared" si="10"/>
        <v>56.388508058217454</v>
      </c>
      <c r="AQ27" s="4" t="s">
        <v>23</v>
      </c>
      <c r="AR27" s="10">
        <v>6959</v>
      </c>
      <c r="AS27" s="10">
        <v>521646</v>
      </c>
      <c r="AT27" s="10">
        <v>2709</v>
      </c>
      <c r="AU27" s="10">
        <v>294592</v>
      </c>
      <c r="AV27" s="9">
        <v>38.92800689754275</v>
      </c>
      <c r="AW27" s="18">
        <v>56.47354719484095</v>
      </c>
      <c r="AX27" s="4" t="s">
        <v>23</v>
      </c>
      <c r="AY27" s="10">
        <v>6182</v>
      </c>
      <c r="AZ27" s="10">
        <v>500351</v>
      </c>
      <c r="BA27" s="10">
        <v>2403</v>
      </c>
      <c r="BB27" s="10">
        <v>268484</v>
      </c>
      <c r="BC27" s="7">
        <f t="shared" si="11"/>
        <v>38.870915561307015</v>
      </c>
      <c r="BD27" s="17">
        <f t="shared" si="12"/>
        <v>53.65913128983454</v>
      </c>
      <c r="BE27" s="22" t="s">
        <v>23</v>
      </c>
      <c r="BF27" s="10">
        <v>6477</v>
      </c>
      <c r="BG27" s="10">
        <v>537036</v>
      </c>
      <c r="BH27" s="10">
        <v>2654</v>
      </c>
      <c r="BI27" s="10">
        <v>321027</v>
      </c>
      <c r="BJ27" s="7">
        <f t="shared" si="13"/>
        <v>40.97576038289332</v>
      </c>
      <c r="BK27" s="17">
        <f t="shared" si="14"/>
        <v>59.77755681183384</v>
      </c>
      <c r="BL27" s="22" t="s">
        <v>23</v>
      </c>
      <c r="BM27" s="24">
        <v>6045</v>
      </c>
      <c r="BN27" s="24">
        <v>506943</v>
      </c>
      <c r="BO27" s="24">
        <v>2505</v>
      </c>
      <c r="BP27" s="24">
        <v>315994</v>
      </c>
      <c r="BQ27" s="7">
        <f t="shared" si="15"/>
        <v>41.43920595533499</v>
      </c>
      <c r="BR27" s="7">
        <f t="shared" si="16"/>
        <v>62.33324062074039</v>
      </c>
      <c r="BS27" s="22" t="s">
        <v>23</v>
      </c>
      <c r="BT27" s="24">
        <v>6605</v>
      </c>
      <c r="BU27" s="24">
        <v>579614</v>
      </c>
      <c r="BV27" s="24">
        <v>2879</v>
      </c>
      <c r="BW27" s="24">
        <v>335720</v>
      </c>
      <c r="BX27" s="7">
        <f t="shared" si="17"/>
        <v>43.588190764572296</v>
      </c>
      <c r="BY27" s="7">
        <f t="shared" si="18"/>
        <v>57.921306248641336</v>
      </c>
      <c r="BZ27" s="36" t="s">
        <v>23</v>
      </c>
      <c r="CA27" s="34">
        <v>6531</v>
      </c>
      <c r="CB27" s="34">
        <v>739739</v>
      </c>
      <c r="CC27" s="34">
        <v>2881</v>
      </c>
      <c r="CD27" s="34">
        <v>518566</v>
      </c>
      <c r="CE27" s="28">
        <f>CC27/CA27*100</f>
        <v>44.112693308834785</v>
      </c>
      <c r="CF27" s="28">
        <f>CD27/CB27*100</f>
        <v>70.10121137320054</v>
      </c>
      <c r="CG27" s="61" t="s">
        <v>23</v>
      </c>
      <c r="CH27" s="24">
        <v>6318</v>
      </c>
      <c r="CI27" s="24">
        <v>489459</v>
      </c>
      <c r="CJ27" s="24">
        <v>2687</v>
      </c>
      <c r="CK27" s="24">
        <v>295598</v>
      </c>
      <c r="CL27" s="28">
        <f t="shared" si="23"/>
        <v>42.52928141817031</v>
      </c>
      <c r="CM27" s="28">
        <f t="shared" si="23"/>
        <v>60.39280103134277</v>
      </c>
      <c r="CN27" s="20"/>
    </row>
    <row r="28" spans="1:92" ht="15" customHeight="1">
      <c r="A28" s="4" t="s">
        <v>24</v>
      </c>
      <c r="B28" s="11">
        <v>78047</v>
      </c>
      <c r="C28" s="11">
        <v>11216429</v>
      </c>
      <c r="D28" s="11">
        <v>38108</v>
      </c>
      <c r="E28" s="11">
        <v>6849532</v>
      </c>
      <c r="F28" s="12">
        <f t="shared" si="0"/>
        <v>48.8</v>
      </c>
      <c r="G28" s="12">
        <f t="shared" si="1"/>
        <v>61.1</v>
      </c>
      <c r="H28" s="4" t="s">
        <v>24</v>
      </c>
      <c r="I28" s="11">
        <v>65308</v>
      </c>
      <c r="J28" s="11">
        <v>9255204</v>
      </c>
      <c r="K28" s="11">
        <v>25654</v>
      </c>
      <c r="L28" s="11">
        <v>5470502</v>
      </c>
      <c r="M28" s="12">
        <f t="shared" si="2"/>
        <v>39.3</v>
      </c>
      <c r="N28" s="12">
        <f t="shared" si="3"/>
        <v>59.1</v>
      </c>
      <c r="O28" s="4" t="s">
        <v>24</v>
      </c>
      <c r="P28" s="11">
        <v>64468</v>
      </c>
      <c r="Q28" s="11">
        <v>8844823</v>
      </c>
      <c r="R28" s="11">
        <v>22125</v>
      </c>
      <c r="S28" s="11">
        <v>4116243</v>
      </c>
      <c r="T28" s="12">
        <f t="shared" si="4"/>
        <v>34.3</v>
      </c>
      <c r="U28" s="12">
        <f t="shared" si="5"/>
        <v>46.5</v>
      </c>
      <c r="V28" s="4" t="s">
        <v>24</v>
      </c>
      <c r="W28" s="11">
        <v>68771</v>
      </c>
      <c r="X28" s="11">
        <v>9524792</v>
      </c>
      <c r="Y28" s="11">
        <v>27046</v>
      </c>
      <c r="Z28" s="11">
        <v>5744149</v>
      </c>
      <c r="AA28" s="12">
        <f t="shared" si="6"/>
        <v>39.3</v>
      </c>
      <c r="AB28" s="12">
        <f t="shared" si="7"/>
        <v>60.3</v>
      </c>
      <c r="AC28" s="4" t="s">
        <v>24</v>
      </c>
      <c r="AD28" s="11">
        <v>73356</v>
      </c>
      <c r="AE28" s="11">
        <v>9333053</v>
      </c>
      <c r="AF28" s="11">
        <v>26706</v>
      </c>
      <c r="AG28" s="11">
        <v>4676493</v>
      </c>
      <c r="AH28" s="12">
        <f t="shared" si="8"/>
        <v>36.4</v>
      </c>
      <c r="AI28" s="12">
        <f t="shared" si="9"/>
        <v>50.1</v>
      </c>
      <c r="AJ28" s="4" t="s">
        <v>24</v>
      </c>
      <c r="AK28" s="11">
        <v>83353</v>
      </c>
      <c r="AL28" s="11">
        <v>7222909.93</v>
      </c>
      <c r="AM28" s="11">
        <v>31102</v>
      </c>
      <c r="AN28" s="11">
        <v>4088737.29</v>
      </c>
      <c r="AO28" s="12">
        <f>100*AM28/AK28</f>
        <v>37.31359399181793</v>
      </c>
      <c r="AP28" s="19">
        <f>100*AN28/AL28</f>
        <v>56.60789528909438</v>
      </c>
      <c r="AQ28" s="4" t="s">
        <v>24</v>
      </c>
      <c r="AR28" s="11">
        <v>93884</v>
      </c>
      <c r="AS28" s="11">
        <v>8272224</v>
      </c>
      <c r="AT28" s="11">
        <v>36773</v>
      </c>
      <c r="AU28" s="11">
        <v>4898447</v>
      </c>
      <c r="AV28" s="12">
        <v>39.168548421456265</v>
      </c>
      <c r="AW28" s="19">
        <v>59.215599094028406</v>
      </c>
      <c r="AX28" s="4" t="s">
        <v>24</v>
      </c>
      <c r="AY28" s="11">
        <f>SUM(AY5:AY27)</f>
        <v>89957</v>
      </c>
      <c r="AZ28" s="11">
        <f>SUM(AZ5:AZ27)</f>
        <v>8159826</v>
      </c>
      <c r="BA28" s="11">
        <f>SUM(BA5:BA27)</f>
        <v>36033</v>
      </c>
      <c r="BB28" s="11">
        <f>SUM(BB5:BB27)</f>
        <v>4950931</v>
      </c>
      <c r="BC28" s="12">
        <f t="shared" si="11"/>
        <v>40.05580443989906</v>
      </c>
      <c r="BD28" s="19">
        <f t="shared" si="12"/>
        <v>60.67446781340681</v>
      </c>
      <c r="BE28" s="22" t="s">
        <v>24</v>
      </c>
      <c r="BF28" s="11">
        <f>SUM(BF5:BF27)</f>
        <v>94605</v>
      </c>
      <c r="BG28" s="11">
        <f>SUM(BG5:BG27)</f>
        <v>8460060</v>
      </c>
      <c r="BH28" s="11">
        <f>SUM(BH5:BH27)</f>
        <v>38899</v>
      </c>
      <c r="BI28" s="11">
        <f>SUM(BI5:BI27)</f>
        <v>5121268</v>
      </c>
      <c r="BJ28" s="12">
        <f t="shared" si="13"/>
        <v>41.11727709951905</v>
      </c>
      <c r="BK28" s="19">
        <f t="shared" si="14"/>
        <v>60.53465341853368</v>
      </c>
      <c r="BL28" s="22" t="s">
        <v>24</v>
      </c>
      <c r="BM28" s="11">
        <f>SUM(BM5:BM27)</f>
        <v>91418</v>
      </c>
      <c r="BN28" s="11">
        <f>SUM(BN5:BN27)</f>
        <v>8255646</v>
      </c>
      <c r="BO28" s="11">
        <f>SUM(BO5:BO27)</f>
        <v>38737</v>
      </c>
      <c r="BP28" s="11">
        <f>SUM(BP5:BP27)</f>
        <v>5138953</v>
      </c>
      <c r="BQ28" s="12">
        <f t="shared" si="15"/>
        <v>42.373493185149535</v>
      </c>
      <c r="BR28" s="12">
        <f t="shared" si="16"/>
        <v>62.2477393047134</v>
      </c>
      <c r="BS28" s="22" t="s">
        <v>24</v>
      </c>
      <c r="BT28" s="11">
        <f>SUM(BT5:BT27)</f>
        <v>95100</v>
      </c>
      <c r="BU28" s="11">
        <f>SUM(BU5:BU27)</f>
        <v>8267327</v>
      </c>
      <c r="BV28" s="11">
        <f>SUM(BV5:BV27)</f>
        <v>42289</v>
      </c>
      <c r="BW28" s="11">
        <f>SUM(BW5:BW27)</f>
        <v>5201102</v>
      </c>
      <c r="BX28" s="12">
        <f t="shared" si="17"/>
        <v>44.467928496319665</v>
      </c>
      <c r="BY28" s="12">
        <f t="shared" si="18"/>
        <v>62.91153113938761</v>
      </c>
      <c r="BZ28" s="36" t="s">
        <v>24</v>
      </c>
      <c r="CA28" s="30">
        <f>SUM(CA5:CA27)</f>
        <v>92505</v>
      </c>
      <c r="CB28" s="30">
        <f>SUM(CB5:CB27)</f>
        <v>8272109</v>
      </c>
      <c r="CC28" s="30">
        <f>SUM(CC5:CC27)</f>
        <v>41974</v>
      </c>
      <c r="CD28" s="30">
        <f>SUM(CD5:CD27)</f>
        <v>5397457</v>
      </c>
      <c r="CE28" s="29">
        <f t="shared" si="19"/>
        <v>45.374844602994436</v>
      </c>
      <c r="CF28" s="29">
        <f t="shared" si="20"/>
        <v>65.24886217045737</v>
      </c>
      <c r="CG28" s="61" t="s">
        <v>24</v>
      </c>
      <c r="CH28" s="62">
        <f>SUM(CH5:CH27)</f>
        <v>95706</v>
      </c>
      <c r="CI28" s="62">
        <f>SUM(CI5:CI27)</f>
        <v>7991341</v>
      </c>
      <c r="CJ28" s="62">
        <f>SUM(CJ5:CJ27)</f>
        <v>42249</v>
      </c>
      <c r="CK28" s="62">
        <f>SUM(CK5:CK27)</f>
        <v>5151716</v>
      </c>
      <c r="CL28" s="29">
        <f t="shared" si="23"/>
        <v>44.14456773869977</v>
      </c>
      <c r="CM28" s="29">
        <f t="shared" si="23"/>
        <v>64.46622663205088</v>
      </c>
      <c r="CN28" s="20"/>
    </row>
    <row r="29" spans="44:75" ht="12" customHeight="1">
      <c r="AR29" s="14"/>
      <c r="AS29" s="14"/>
      <c r="AT29" s="14"/>
      <c r="AU29" s="14"/>
      <c r="AY29" s="14"/>
      <c r="AZ29" s="14"/>
      <c r="BA29" s="14"/>
      <c r="BB29" s="14"/>
      <c r="BF29" s="14"/>
      <c r="BG29" s="14"/>
      <c r="BH29" s="14"/>
      <c r="BI29" s="14"/>
      <c r="BM29" s="14"/>
      <c r="BN29" s="14"/>
      <c r="BO29" s="14"/>
      <c r="BP29" s="14"/>
      <c r="BT29" s="14"/>
      <c r="BU29" s="14"/>
      <c r="BV29" s="14"/>
      <c r="BW29" s="14"/>
    </row>
    <row r="30" spans="15:33" ht="12" customHeight="1">
      <c r="O30" s="1" t="s">
        <v>45</v>
      </c>
      <c r="AD30" s="14"/>
      <c r="AE30" s="14"/>
      <c r="AF30" s="14"/>
      <c r="AG30" s="14"/>
    </row>
    <row r="31" ht="12" customHeight="1">
      <c r="O31" s="1" t="s">
        <v>46</v>
      </c>
    </row>
    <row r="32" spans="15:91" ht="12" customHeight="1">
      <c r="O32" s="1" t="s">
        <v>47</v>
      </c>
      <c r="AK32" s="14"/>
      <c r="AL32" s="14"/>
      <c r="AM32" s="14"/>
      <c r="AN32" s="14"/>
      <c r="AR32" s="14"/>
      <c r="AS32" s="14"/>
      <c r="AT32" s="14"/>
      <c r="AU32" s="14"/>
      <c r="AY32" s="14"/>
      <c r="AZ32" s="14"/>
      <c r="BA32" s="14"/>
      <c r="BB32" s="14"/>
      <c r="BF32" s="14"/>
      <c r="BG32" s="14"/>
      <c r="BH32" s="14"/>
      <c r="BI32" s="14"/>
      <c r="BM32" s="14"/>
      <c r="BN32" s="14"/>
      <c r="BO32" s="14"/>
      <c r="BP32" s="14"/>
      <c r="BT32" s="14"/>
      <c r="BU32" s="14"/>
      <c r="BV32" s="14"/>
      <c r="BW32" s="14"/>
      <c r="CE32" s="31"/>
      <c r="CF32" s="31"/>
      <c r="CL32" s="31"/>
      <c r="CM32" s="31"/>
    </row>
    <row r="33" spans="15:91" ht="12" customHeight="1">
      <c r="O33" s="1" t="s">
        <v>48</v>
      </c>
      <c r="T33" s="2"/>
      <c r="CA33" s="14"/>
      <c r="CB33" s="14"/>
      <c r="CE33" s="31"/>
      <c r="CF33" s="31"/>
      <c r="CH33" s="63"/>
      <c r="CI33" s="63"/>
      <c r="CL33" s="31"/>
      <c r="CM33" s="31"/>
    </row>
    <row r="34" spans="15:91" ht="10.5">
      <c r="O34" s="1" t="s">
        <v>49</v>
      </c>
      <c r="T34" s="2"/>
      <c r="CA34" s="14"/>
      <c r="CB34" s="14"/>
      <c r="CE34" s="31"/>
      <c r="CF34" s="31"/>
      <c r="CH34" s="63"/>
      <c r="CI34" s="63"/>
      <c r="CL34" s="31"/>
      <c r="CM34" s="31"/>
    </row>
    <row r="35" spans="15:91" ht="10.5">
      <c r="O35" s="1" t="s">
        <v>50</v>
      </c>
      <c r="T35" s="2"/>
      <c r="CA35" s="14"/>
      <c r="CB35" s="14"/>
      <c r="CE35" s="31"/>
      <c r="CF35" s="31"/>
      <c r="CH35" s="63"/>
      <c r="CI35" s="63"/>
      <c r="CL35" s="31"/>
      <c r="CM35" s="31"/>
    </row>
    <row r="36" spans="15:91" ht="10.5">
      <c r="O36" s="1" t="s">
        <v>51</v>
      </c>
      <c r="T36" s="2"/>
      <c r="CA36" s="14"/>
      <c r="CB36" s="14"/>
      <c r="CE36" s="31"/>
      <c r="CF36" s="31"/>
      <c r="CH36" s="63"/>
      <c r="CI36" s="63"/>
      <c r="CL36" s="31"/>
      <c r="CM36" s="31"/>
    </row>
    <row r="37" spans="20:91" ht="10.5">
      <c r="T37" s="2"/>
      <c r="CA37" s="14"/>
      <c r="CB37" s="14"/>
      <c r="CE37" s="31"/>
      <c r="CF37" s="31"/>
      <c r="CH37" s="63"/>
      <c r="CI37" s="63"/>
      <c r="CL37" s="31"/>
      <c r="CM37" s="31"/>
    </row>
    <row r="38" spans="20:91" ht="10.5">
      <c r="T38" s="2"/>
      <c r="CA38" s="14"/>
      <c r="CB38" s="14"/>
      <c r="CE38" s="31"/>
      <c r="CF38" s="31"/>
      <c r="CH38" s="63"/>
      <c r="CI38" s="63"/>
      <c r="CL38" s="31"/>
      <c r="CM38" s="31"/>
    </row>
    <row r="39" spans="20:91" ht="10.5">
      <c r="T39" s="2"/>
      <c r="CA39" s="14"/>
      <c r="CB39" s="14"/>
      <c r="CE39" s="31"/>
      <c r="CF39" s="31"/>
      <c r="CH39" s="63"/>
      <c r="CI39" s="63"/>
      <c r="CL39" s="31"/>
      <c r="CM39" s="31"/>
    </row>
    <row r="40" spans="79:91" ht="10.5">
      <c r="CA40" s="14"/>
      <c r="CB40" s="14"/>
      <c r="CE40" s="31"/>
      <c r="CF40" s="31"/>
      <c r="CH40" s="63"/>
      <c r="CI40" s="63"/>
      <c r="CL40" s="31"/>
      <c r="CM40" s="31"/>
    </row>
    <row r="41" spans="79:91" ht="10.5">
      <c r="CA41" s="14"/>
      <c r="CB41" s="14"/>
      <c r="CE41" s="31"/>
      <c r="CF41" s="31"/>
      <c r="CH41" s="63"/>
      <c r="CI41" s="63"/>
      <c r="CL41" s="31"/>
      <c r="CM41" s="31"/>
    </row>
    <row r="42" spans="79:91" ht="10.5">
      <c r="CA42" s="14"/>
      <c r="CB42" s="14"/>
      <c r="CE42" s="31"/>
      <c r="CF42" s="31"/>
      <c r="CH42" s="63"/>
      <c r="CI42" s="63"/>
      <c r="CL42" s="31"/>
      <c r="CM42" s="31"/>
    </row>
    <row r="43" spans="79:91" ht="10.5">
      <c r="CA43" s="14"/>
      <c r="CB43" s="14"/>
      <c r="CE43" s="31"/>
      <c r="CF43" s="31"/>
      <c r="CH43" s="63"/>
      <c r="CI43" s="63"/>
      <c r="CL43" s="31"/>
      <c r="CM43" s="31"/>
    </row>
    <row r="44" spans="79:91" ht="10.5">
      <c r="CA44" s="14"/>
      <c r="CB44" s="14"/>
      <c r="CE44" s="31"/>
      <c r="CF44" s="31"/>
      <c r="CH44" s="63"/>
      <c r="CI44" s="63"/>
      <c r="CL44" s="31"/>
      <c r="CM44" s="31"/>
    </row>
    <row r="45" spans="79:91" ht="10.5">
      <c r="CA45" s="14"/>
      <c r="CB45" s="14"/>
      <c r="CE45" s="31"/>
      <c r="CF45" s="31"/>
      <c r="CH45" s="63"/>
      <c r="CI45" s="63"/>
      <c r="CL45" s="31"/>
      <c r="CM45" s="31"/>
    </row>
    <row r="46" spans="79:91" ht="10.5">
      <c r="CA46" s="14"/>
      <c r="CB46" s="14"/>
      <c r="CE46" s="31"/>
      <c r="CF46" s="31"/>
      <c r="CH46" s="63"/>
      <c r="CI46" s="63"/>
      <c r="CL46" s="31"/>
      <c r="CM46" s="31"/>
    </row>
    <row r="47" spans="79:91" ht="10.5">
      <c r="CA47" s="14"/>
      <c r="CB47" s="14"/>
      <c r="CE47" s="31"/>
      <c r="CF47" s="31"/>
      <c r="CH47" s="63"/>
      <c r="CI47" s="63"/>
      <c r="CL47" s="31"/>
      <c r="CM47" s="31"/>
    </row>
    <row r="48" spans="79:91" ht="10.5">
      <c r="CA48" s="14"/>
      <c r="CB48" s="14"/>
      <c r="CE48" s="31"/>
      <c r="CF48" s="31"/>
      <c r="CH48" s="63"/>
      <c r="CI48" s="63"/>
      <c r="CL48" s="31"/>
      <c r="CM48" s="31"/>
    </row>
    <row r="49" spans="79:91" ht="10.5">
      <c r="CA49" s="14"/>
      <c r="CB49" s="14"/>
      <c r="CE49" s="31"/>
      <c r="CF49" s="31"/>
      <c r="CH49" s="63"/>
      <c r="CI49" s="63"/>
      <c r="CL49" s="31"/>
      <c r="CM49" s="31"/>
    </row>
    <row r="50" spans="79:91" ht="10.5">
      <c r="CA50" s="14"/>
      <c r="CB50" s="14"/>
      <c r="CE50" s="31"/>
      <c r="CF50" s="31"/>
      <c r="CH50" s="63"/>
      <c r="CI50" s="63"/>
      <c r="CL50" s="31"/>
      <c r="CM50" s="31"/>
    </row>
    <row r="51" spans="79:91" ht="10.5">
      <c r="CA51" s="14"/>
      <c r="CB51" s="14"/>
      <c r="CE51" s="31"/>
      <c r="CF51" s="31"/>
      <c r="CH51" s="63"/>
      <c r="CI51" s="63"/>
      <c r="CL51" s="31"/>
      <c r="CM51" s="31"/>
    </row>
    <row r="52" spans="79:91" ht="10.5">
      <c r="CA52" s="14"/>
      <c r="CB52" s="14"/>
      <c r="CE52" s="31"/>
      <c r="CF52" s="31"/>
      <c r="CH52" s="63"/>
      <c r="CI52" s="63"/>
      <c r="CL52" s="31"/>
      <c r="CM52" s="31"/>
    </row>
    <row r="53" spans="79:91" ht="10.5">
      <c r="CA53" s="14"/>
      <c r="CB53" s="14"/>
      <c r="CE53" s="31"/>
      <c r="CF53" s="31"/>
      <c r="CH53" s="63"/>
      <c r="CI53" s="63"/>
      <c r="CL53" s="31"/>
      <c r="CM53" s="31"/>
    </row>
    <row r="54" spans="79:91" ht="10.5">
      <c r="CA54" s="14"/>
      <c r="CB54" s="14"/>
      <c r="CE54" s="31"/>
      <c r="CF54" s="31"/>
      <c r="CH54" s="63"/>
      <c r="CI54" s="63"/>
      <c r="CL54" s="31"/>
      <c r="CM54" s="31"/>
    </row>
    <row r="55" spans="79:87" ht="10.5">
      <c r="CA55" s="14"/>
      <c r="CB55" s="14"/>
      <c r="CH55" s="63"/>
      <c r="CI55" s="63"/>
    </row>
    <row r="56" spans="79:87" ht="10.5">
      <c r="CA56" s="14"/>
      <c r="CB56" s="14"/>
      <c r="CH56" s="63"/>
      <c r="CI56" s="63"/>
    </row>
    <row r="57" spans="79:86" ht="10.5">
      <c r="CA57" s="14"/>
      <c r="CH57" s="63"/>
    </row>
    <row r="58" spans="79:86" ht="10.5">
      <c r="CA58" s="14"/>
      <c r="CH58" s="63"/>
    </row>
    <row r="59" spans="79:86" ht="10.5">
      <c r="CA59" s="14"/>
      <c r="CH59" s="63"/>
    </row>
  </sheetData>
  <sheetProtection/>
  <mergeCells count="65">
    <mergeCell ref="CG2:CG4"/>
    <mergeCell ref="CH2:CM2"/>
    <mergeCell ref="CH3:CI3"/>
    <mergeCell ref="CJ3:CK3"/>
    <mergeCell ref="CL3:CM3"/>
    <mergeCell ref="BM3:BN3"/>
    <mergeCell ref="BO3:BP3"/>
    <mergeCell ref="BQ3:BR3"/>
    <mergeCell ref="AT3:AU3"/>
    <mergeCell ref="AH3:AI3"/>
    <mergeCell ref="AR2:AW2"/>
    <mergeCell ref="AO3:AP3"/>
    <mergeCell ref="BC3:BD3"/>
    <mergeCell ref="AR3:AS3"/>
    <mergeCell ref="BM2:BR2"/>
    <mergeCell ref="AM3:AN3"/>
    <mergeCell ref="BZ2:BZ4"/>
    <mergeCell ref="P3:Q3"/>
    <mergeCell ref="BF3:BG3"/>
    <mergeCell ref="BH3:BI3"/>
    <mergeCell ref="BE2:BE4"/>
    <mergeCell ref="BF2:BK2"/>
    <mergeCell ref="BJ3:BK3"/>
    <mergeCell ref="W2:AB2"/>
    <mergeCell ref="W3:X3"/>
    <mergeCell ref="BX3:BY3"/>
    <mergeCell ref="AV3:AW3"/>
    <mergeCell ref="CA2:CF2"/>
    <mergeCell ref="I3:J3"/>
    <mergeCell ref="AQ2:AQ4"/>
    <mergeCell ref="AD2:AI2"/>
    <mergeCell ref="AD3:AE3"/>
    <mergeCell ref="AF3:AG3"/>
    <mergeCell ref="AJ2:AJ4"/>
    <mergeCell ref="AK2:AP2"/>
    <mergeCell ref="CA3:CB3"/>
    <mergeCell ref="M3:N3"/>
    <mergeCell ref="P2:U2"/>
    <mergeCell ref="R3:S3"/>
    <mergeCell ref="BV3:BW3"/>
    <mergeCell ref="BS2:BS4"/>
    <mergeCell ref="BT2:BY2"/>
    <mergeCell ref="BT3:BU3"/>
    <mergeCell ref="BL2:BL4"/>
    <mergeCell ref="I2:N2"/>
    <mergeCell ref="B2:G2"/>
    <mergeCell ref="V2:V4"/>
    <mergeCell ref="AC2:AC4"/>
    <mergeCell ref="AY2:BD2"/>
    <mergeCell ref="AY3:AZ3"/>
    <mergeCell ref="BA3:BB3"/>
    <mergeCell ref="T3:U3"/>
    <mergeCell ref="Y3:Z3"/>
    <mergeCell ref="AX2:AX4"/>
    <mergeCell ref="AK3:AL3"/>
    <mergeCell ref="CC3:CD3"/>
    <mergeCell ref="CE3:CF3"/>
    <mergeCell ref="A2:A4"/>
    <mergeCell ref="D3:E3"/>
    <mergeCell ref="F3:G3"/>
    <mergeCell ref="AA3:AB3"/>
    <mergeCell ref="H2:H4"/>
    <mergeCell ref="O2:O4"/>
    <mergeCell ref="K3:L3"/>
    <mergeCell ref="B3:C3"/>
  </mergeCells>
  <printOptions/>
  <pageMargins left="0.7" right="0.7" top="0.75" bottom="0.75" header="0.3" footer="0.3"/>
  <pageSetup horizontalDpi="600" verticalDpi="600" orientation="landscape" paperSize="9" scale="97" r:id="rId2"/>
  <headerFooter alignWithMargins="0">
    <oddHeader>&amp;C&amp;12　&amp;"ＭＳ Ｐゴシック,標準"付表４－２－１　区別年次別土地取引状況と法人関与率</oddHeader>
    <oddFooter>&amp;L（注）１．課税資料より作成
      ２．区分所有土地に係る土地売買を含む。
      ３．作成方法の違いから他の資料の数値とは一致しな。
　    ４．端数処理のため、各項の和と表記した合計とは、必ずしも一致しない。
　    ５．土地取引とは、「売買」、「交換」、「代物弁済」、「競売」等対価を伴う土地の譲渡を含むものである。
　    ６．表中の法人とは、個人、国、地方公共団体以外の民間法人のことである。
　    ７．表中の法人関与とは、法人が、譲受人として関与している場合の集計である。</oddFooter>
  </headerFooter>
  <rowBreaks count="1" manualBreakCount="1">
    <brk id="28" max="255" man="1"/>
  </rowBreaks>
  <colBreaks count="4" manualBreakCount="4">
    <brk id="21" max="27" man="1"/>
    <brk id="35" max="27" man="1"/>
    <brk id="49" max="27" man="1"/>
    <brk id="63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2019-09-04T03:14:17Z</cp:lastPrinted>
  <dcterms:created xsi:type="dcterms:W3CDTF">2000-04-18T05:49:49Z</dcterms:created>
  <dcterms:modified xsi:type="dcterms:W3CDTF">2021-01-15T04:48:30Z</dcterms:modified>
  <cp:category/>
  <cp:version/>
  <cp:contentType/>
  <cp:contentStatus/>
</cp:coreProperties>
</file>