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72" windowHeight="8268" activeTab="0"/>
  </bookViews>
  <sheets>
    <sheet name="付表3-1" sheetId="1" r:id="rId1"/>
  </sheets>
  <definedNames>
    <definedName name="_xlnm.Print_Area" localSheetId="0">'付表3-1'!$A$1:$AM$38</definedName>
    <definedName name="燃不燃区別用途別床面積件数">#REF!</definedName>
  </definedNames>
  <calcPr fullCalcOnLoad="1"/>
</workbook>
</file>

<file path=xl/sharedStrings.xml><?xml version="1.0" encoding="utf-8"?>
<sst xmlns="http://schemas.openxmlformats.org/spreadsheetml/2006/main" count="67" uniqueCount="55">
  <si>
    <t>58年</t>
  </si>
  <si>
    <t>59年</t>
  </si>
  <si>
    <t>60年</t>
  </si>
  <si>
    <t>61年</t>
  </si>
  <si>
    <t>62年</t>
  </si>
  <si>
    <t>63年</t>
  </si>
  <si>
    <t>64年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</si>
  <si>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</si>
  <si>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</si>
  <si>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</si>
  <si>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</si>
  <si>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</si>
  <si>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</si>
  <si>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</si>
  <si>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</si>
  <si>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</si>
  <si>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</si>
  <si>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17年</t>
  </si>
  <si>
    <t>18年</t>
  </si>
  <si>
    <t>19年</t>
  </si>
  <si>
    <t>計</t>
  </si>
  <si>
    <t>20年</t>
  </si>
  <si>
    <t>事務所・店舗等</t>
  </si>
  <si>
    <t>区部</t>
  </si>
  <si>
    <t>多摩</t>
  </si>
  <si>
    <t>地域</t>
  </si>
  <si>
    <t>　　　2 免税点未満を含む。</t>
  </si>
  <si>
    <t>（単位：千㎡、％）</t>
  </si>
  <si>
    <t>地域</t>
  </si>
  <si>
    <t>平成・昭和　年</t>
  </si>
  <si>
    <t>12年</t>
  </si>
  <si>
    <t>13年</t>
  </si>
  <si>
    <t>14年</t>
  </si>
  <si>
    <t>15年</t>
  </si>
  <si>
    <t>16年</t>
  </si>
  <si>
    <t>21年</t>
  </si>
  <si>
    <t>22年</t>
  </si>
  <si>
    <t>23年</t>
  </si>
  <si>
    <t>24年</t>
  </si>
  <si>
    <t>用途</t>
  </si>
  <si>
    <t>住宅・アパート</t>
  </si>
  <si>
    <t>工 場 ・ 倉 庫</t>
  </si>
  <si>
    <t>区部多摩合計</t>
  </si>
  <si>
    <t>25年</t>
  </si>
  <si>
    <t>26年</t>
  </si>
  <si>
    <t>27年</t>
  </si>
  <si>
    <t>そ    の    他</t>
  </si>
  <si>
    <t>28年</t>
  </si>
  <si>
    <t>（注）1 課税資料から作成（各年１月１日現在）</t>
  </si>
  <si>
    <t>29年</t>
  </si>
  <si>
    <t>付表３－１　建物床面積（用途別）の推移</t>
  </si>
  <si>
    <t>　　　3 各用途下段は構成比を指す。</t>
  </si>
  <si>
    <t>30年</t>
  </si>
  <si>
    <t>31年</t>
  </si>
  <si>
    <t xml:space="preserve"> 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</si>
</sst>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0"/>
    <numFmt numFmtId="186" formatCode="#,###"/>
    <numFmt numFmtId="187" formatCode="\(???.0\)"/>
    <numFmt numFmtId="188" formatCode="\(??,??0\)"/>
    <numFmt numFmtId="189" formatCode="\(??0.0\)"/>
    <numFmt numFmtId="190" formatCode="0.0_);[Red]\(0.0\)"/>
    <numFmt numFmtId="191" formatCode="#,###.0"/>
    <numFmt numFmtId="192" formatCode="#,###.00"/>
    <numFmt numFmtId="193" formatCode="#,##0.0;[Red]\-#,##0.0"/>
    <numFmt numFmtId="194" formatCode="#,###.000"/>
    <numFmt numFmtId="195" formatCode="#,###.0000"/>
    <numFmt numFmtId="196" formatCode="#,###.00000"/>
    <numFmt numFmtId="197" formatCode="0.000"/>
    <numFmt numFmtId="198" formatCode="0.0000"/>
    <numFmt numFmtId="199" formatCode="0.00000"/>
    <numFmt numFmtId="200" formatCode="#,##0.000;[Red]\-#,##0.000"/>
    <numFmt numFmtId="201" formatCode="#,##0.0000;[Red]\-#,##0.0000"/>
    <numFmt numFmtId="202" formatCode="#,##0.00000;[Red]\-#,##0.00000"/>
    <numFmt numFmtId="203" formatCode="#,##0.00000_ ;[Red]\-#,##0.00000\ "/>
    <numFmt numFmtId="204" formatCode="0.00000_);[Red]\(0.00000\)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000000000;[Red]\-#,##0.00000000000"/>
    <numFmt numFmtId="211" formatCode="#,##0.0_ ;[Red]\-#,##0.0\ "/>
    <numFmt numFmtId="212" formatCode="0.00000000"/>
    <numFmt numFmtId="213" formatCode="0.000000"/>
    <numFmt numFmtId="214" formatCode="#,##0_ "/>
    <numFmt numFmtId="215" formatCode="#,##0.00_ "/>
    <numFmt numFmtId="216" formatCode="0.0;&quot;▲ &quot;0.0"/>
    <numFmt numFmtId="217" formatCode="0.0;&quot;△ &quot;0.0"/>
    <numFmt numFmtId="218" formatCode="#0.0"/>
    <numFmt numFmtId="219" formatCode="#,##0.0_ "/>
    <numFmt numFmtId="220" formatCode="0_);[Red]\(0\)"/>
    <numFmt numFmtId="221" formatCode="#,##0_);[Red]\(#,##0\)"/>
    <numFmt numFmtId="222" formatCode="0_ "/>
    <numFmt numFmtId="223" formatCode="#,##0.0_);[Red]\(#,##0.0\)"/>
  </numFmts>
  <fonts count="3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u val="single"/>
      <sz val="8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184" fontId="29" fillId="0" borderId="14" xfId="0" applyNumberFormat="1" applyFont="1" applyBorder="1" applyAlignment="1">
      <alignment vertical="center"/>
    </xf>
    <xf numFmtId="184" fontId="29" fillId="0" borderId="11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" fontId="29" fillId="18" borderId="13" xfId="0" applyNumberFormat="1" applyFont="1" applyFill="1" applyBorder="1" applyAlignment="1">
      <alignment vertical="center"/>
    </xf>
    <xf numFmtId="184" fontId="29" fillId="18" borderId="11" xfId="0" applyNumberFormat="1" applyFont="1" applyFill="1" applyBorder="1" applyAlignment="1">
      <alignment vertical="center"/>
    </xf>
    <xf numFmtId="3" fontId="29" fillId="18" borderId="10" xfId="0" applyNumberFormat="1" applyFont="1" applyFill="1" applyBorder="1" applyAlignment="1">
      <alignment vertical="center"/>
    </xf>
    <xf numFmtId="0" fontId="0" fillId="18" borderId="0" xfId="0" applyFill="1" applyAlignment="1">
      <alignment vertical="center"/>
    </xf>
    <xf numFmtId="0" fontId="24" fillId="18" borderId="0" xfId="0" applyFont="1" applyFill="1" applyAlignment="1">
      <alignment horizontal="right" vertical="center"/>
    </xf>
    <xf numFmtId="3" fontId="0" fillId="18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184" fontId="29" fillId="0" borderId="11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184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0" fontId="27" fillId="18" borderId="11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2"/>
  <sheetViews>
    <sheetView showGridLines="0" tabSelected="1" zoomScale="85" zoomScaleNormal="85" zoomScaleSheetLayoutView="80" zoomScalePageLayoutView="0" workbookViewId="0" topLeftCell="A1">
      <pane xSplit="3" topLeftCell="T1" activePane="topRight" state="frozen"/>
      <selection pane="topLeft" activeCell="A1" sqref="A1"/>
      <selection pane="topRight" activeCell="A1" sqref="A1"/>
    </sheetView>
  </sheetViews>
  <sheetFormatPr defaultColWidth="9.140625" defaultRowHeight="12"/>
  <cols>
    <col min="1" max="1" width="2.8515625" style="0" customWidth="1"/>
    <col min="3" max="3" width="18.8515625" style="0" customWidth="1"/>
    <col min="4" max="4" width="11.8515625" style="0" customWidth="1"/>
    <col min="5" max="8" width="11.8515625" style="0" hidden="1" customWidth="1"/>
    <col min="9" max="9" width="11.8515625" style="0" customWidth="1"/>
    <col min="10" max="13" width="11.8515625" style="0" hidden="1" customWidth="1"/>
    <col min="14" max="36" width="11.8515625" style="0" customWidth="1"/>
    <col min="37" max="39" width="11.8515625" style="22" customWidth="1"/>
    <col min="40" max="40" width="13.57421875" style="22" customWidth="1"/>
  </cols>
  <sheetData>
    <row r="1" ht="15.75">
      <c r="B1" s="2" t="s">
        <v>50</v>
      </c>
    </row>
    <row r="2" spans="2:40" ht="12.75">
      <c r="B2" s="3"/>
      <c r="T2" s="4"/>
      <c r="U2" s="4"/>
      <c r="AC2" s="4"/>
      <c r="AG2" s="4"/>
      <c r="AH2" s="4"/>
      <c r="AI2" s="4"/>
      <c r="AJ2" s="4"/>
      <c r="AK2" s="23"/>
      <c r="AL2" s="23"/>
      <c r="AM2" s="23"/>
      <c r="AN2" s="23" t="s">
        <v>27</v>
      </c>
    </row>
    <row r="3" spans="2:41" ht="21" customHeight="1">
      <c r="B3" s="42" t="s">
        <v>28</v>
      </c>
      <c r="C3" s="5" t="s">
        <v>29</v>
      </c>
      <c r="D3" s="42" t="s">
        <v>0</v>
      </c>
      <c r="E3" s="42" t="s">
        <v>1</v>
      </c>
      <c r="F3" s="42" t="s">
        <v>2</v>
      </c>
      <c r="G3" s="42" t="s">
        <v>3</v>
      </c>
      <c r="H3" s="42" t="s">
        <v>4</v>
      </c>
      <c r="I3" s="42" t="s">
        <v>5</v>
      </c>
      <c r="J3" s="42" t="s">
        <v>6</v>
      </c>
      <c r="K3" s="42" t="s">
        <v>7</v>
      </c>
      <c r="L3" s="42" t="s">
        <v>8</v>
      </c>
      <c r="M3" s="42" t="s">
        <v>9</v>
      </c>
      <c r="N3" s="42" t="s">
        <v>10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16</v>
      </c>
      <c r="U3" s="42" t="s">
        <v>30</v>
      </c>
      <c r="V3" s="42" t="s">
        <v>31</v>
      </c>
      <c r="W3" s="42" t="s">
        <v>32</v>
      </c>
      <c r="X3" s="42" t="s">
        <v>33</v>
      </c>
      <c r="Y3" s="42" t="s">
        <v>34</v>
      </c>
      <c r="Z3" s="42" t="s">
        <v>17</v>
      </c>
      <c r="AA3" s="42" t="s">
        <v>18</v>
      </c>
      <c r="AB3" s="42" t="s">
        <v>19</v>
      </c>
      <c r="AC3" s="42" t="s">
        <v>21</v>
      </c>
      <c r="AD3" s="42" t="s">
        <v>35</v>
      </c>
      <c r="AE3" s="42" t="s">
        <v>36</v>
      </c>
      <c r="AF3" s="42" t="s">
        <v>37</v>
      </c>
      <c r="AG3" s="42" t="s">
        <v>38</v>
      </c>
      <c r="AH3" s="42" t="s">
        <v>43</v>
      </c>
      <c r="AI3" s="42" t="s">
        <v>44</v>
      </c>
      <c r="AJ3" s="42" t="s">
        <v>45</v>
      </c>
      <c r="AK3" s="39" t="s">
        <v>47</v>
      </c>
      <c r="AL3" s="39" t="s">
        <v>49</v>
      </c>
      <c r="AM3" s="37" t="s">
        <v>52</v>
      </c>
      <c r="AN3" s="39" t="s">
        <v>53</v>
      </c>
      <c r="AO3" s="25"/>
    </row>
    <row r="4" spans="2:41" ht="21" customHeight="1">
      <c r="B4" s="43"/>
      <c r="C4" s="6" t="s">
        <v>39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0"/>
      <c r="AL4" s="40"/>
      <c r="AM4" s="38"/>
      <c r="AN4" s="40"/>
      <c r="AO4" s="25"/>
    </row>
    <row r="5" spans="2:41" ht="21" customHeight="1">
      <c r="B5" s="7"/>
      <c r="C5" s="35" t="s">
        <v>40</v>
      </c>
      <c r="D5" s="8">
        <v>195210</v>
      </c>
      <c r="E5" s="8">
        <v>199074</v>
      </c>
      <c r="F5" s="8">
        <v>202569</v>
      </c>
      <c r="G5" s="8">
        <v>204919</v>
      </c>
      <c r="H5" s="8">
        <v>209978</v>
      </c>
      <c r="I5" s="8">
        <v>213992</v>
      </c>
      <c r="J5" s="8">
        <v>218359</v>
      </c>
      <c r="K5" s="8">
        <v>223238</v>
      </c>
      <c r="L5" s="8">
        <v>228551</v>
      </c>
      <c r="M5" s="8">
        <v>233688</v>
      </c>
      <c r="N5" s="8">
        <v>238338</v>
      </c>
      <c r="O5" s="8">
        <v>243700</v>
      </c>
      <c r="P5" s="8">
        <v>248223</v>
      </c>
      <c r="Q5" s="8">
        <v>253107</v>
      </c>
      <c r="R5" s="8">
        <v>258489</v>
      </c>
      <c r="S5" s="8">
        <v>265491</v>
      </c>
      <c r="T5" s="9">
        <v>270042</v>
      </c>
      <c r="U5" s="9">
        <v>274200.574</v>
      </c>
      <c r="V5" s="9">
        <v>279453.471</v>
      </c>
      <c r="W5" s="9">
        <v>284550.19</v>
      </c>
      <c r="X5" s="9">
        <v>289637.022</v>
      </c>
      <c r="Y5" s="9">
        <v>295555</v>
      </c>
      <c r="Z5" s="9">
        <v>301869</v>
      </c>
      <c r="AA5" s="9">
        <v>305197.33800000005</v>
      </c>
      <c r="AB5" s="9">
        <v>310492.398</v>
      </c>
      <c r="AC5" s="9">
        <v>315906.70900000003</v>
      </c>
      <c r="AD5" s="9">
        <v>320516.026</v>
      </c>
      <c r="AE5" s="9">
        <v>325165.72</v>
      </c>
      <c r="AF5" s="9">
        <v>327994.6078399999</v>
      </c>
      <c r="AG5" s="9">
        <v>331930</v>
      </c>
      <c r="AH5" s="9">
        <v>335380</v>
      </c>
      <c r="AI5" s="9">
        <v>338830</v>
      </c>
      <c r="AJ5" s="9">
        <v>342819.44223000004</v>
      </c>
      <c r="AK5" s="19">
        <v>346862.03080999997</v>
      </c>
      <c r="AL5" s="19">
        <v>350598.65353</v>
      </c>
      <c r="AM5" s="26">
        <v>353897.61179</v>
      </c>
      <c r="AN5" s="19">
        <v>356996.75773</v>
      </c>
      <c r="AO5" s="25"/>
    </row>
    <row r="6" spans="2:41" ht="21" customHeight="1">
      <c r="B6" s="7"/>
      <c r="C6" s="36"/>
      <c r="D6" s="10">
        <v>69.48285619707632</v>
      </c>
      <c r="E6" s="10">
        <v>69.52412882677116</v>
      </c>
      <c r="F6" s="10">
        <v>69.549677605422</v>
      </c>
      <c r="G6" s="10">
        <v>69.50977931249703</v>
      </c>
      <c r="H6" s="10">
        <v>69.21994138764262</v>
      </c>
      <c r="I6" s="10">
        <v>68.92118213908428</v>
      </c>
      <c r="J6" s="10">
        <v>68.33584737965438</v>
      </c>
      <c r="K6" s="10">
        <v>68.06430860324227</v>
      </c>
      <c r="L6" s="10">
        <v>67.7284473050982</v>
      </c>
      <c r="M6" s="10">
        <v>67.37747740994251</v>
      </c>
      <c r="N6" s="10">
        <v>67.03021644242452</v>
      </c>
      <c r="O6" s="10">
        <v>66.5</v>
      </c>
      <c r="P6" s="10">
        <v>65.8</v>
      </c>
      <c r="Q6" s="10">
        <v>65.7</v>
      </c>
      <c r="R6" s="10">
        <v>65.6</v>
      </c>
      <c r="S6" s="10">
        <v>65.8</v>
      </c>
      <c r="T6" s="11">
        <v>65.9</v>
      </c>
      <c r="U6" s="11">
        <v>66.10814896835038</v>
      </c>
      <c r="V6" s="11">
        <v>66.29430165173743</v>
      </c>
      <c r="W6" s="11">
        <v>66.6524300013333</v>
      </c>
      <c r="X6" s="11">
        <v>66.88990196226122</v>
      </c>
      <c r="Y6" s="11">
        <v>66.972044657849</v>
      </c>
      <c r="Z6" s="11">
        <v>67.21942638282711</v>
      </c>
      <c r="AA6" s="11">
        <v>67.59572096041016</v>
      </c>
      <c r="AB6" s="11">
        <v>67.78262388468494</v>
      </c>
      <c r="AC6" s="11">
        <v>67.92966491244489</v>
      </c>
      <c r="AD6" s="11">
        <v>68.11563255255415</v>
      </c>
      <c r="AE6" s="11">
        <v>68.3</v>
      </c>
      <c r="AF6" s="11">
        <v>68.50300671224409</v>
      </c>
      <c r="AG6" s="11">
        <v>68.6</v>
      </c>
      <c r="AH6" s="11">
        <v>68.8</v>
      </c>
      <c r="AI6" s="11">
        <v>69</v>
      </c>
      <c r="AJ6" s="11">
        <v>69.14859618004222</v>
      </c>
      <c r="AK6" s="20">
        <v>69.34764547838658</v>
      </c>
      <c r="AL6" s="20">
        <v>69.5447861788395</v>
      </c>
      <c r="AM6" s="27">
        <v>69.586107290831</v>
      </c>
      <c r="AN6" s="20">
        <v>69.63788870687222</v>
      </c>
      <c r="AO6" s="25"/>
    </row>
    <row r="7" spans="2:41" ht="21" customHeight="1">
      <c r="B7" s="7"/>
      <c r="C7" s="35" t="s">
        <v>22</v>
      </c>
      <c r="D7" s="8">
        <v>48927</v>
      </c>
      <c r="E7" s="8">
        <v>50288</v>
      </c>
      <c r="F7" s="8">
        <v>51427</v>
      </c>
      <c r="G7" s="8">
        <v>52644</v>
      </c>
      <c r="H7" s="8">
        <v>55460</v>
      </c>
      <c r="I7" s="8">
        <v>58243</v>
      </c>
      <c r="J7" s="8">
        <v>61240</v>
      </c>
      <c r="K7" s="8">
        <v>64142</v>
      </c>
      <c r="L7" s="8">
        <v>67620</v>
      </c>
      <c r="M7" s="8">
        <v>71272</v>
      </c>
      <c r="N7" s="8">
        <v>75171</v>
      </c>
      <c r="O7" s="8">
        <v>80355</v>
      </c>
      <c r="P7" s="8">
        <v>85420</v>
      </c>
      <c r="Q7" s="8">
        <v>88610</v>
      </c>
      <c r="R7" s="8">
        <v>92030</v>
      </c>
      <c r="S7" s="8">
        <v>94380</v>
      </c>
      <c r="T7" s="9">
        <v>95708</v>
      </c>
      <c r="U7" s="9">
        <v>96814.88799999999</v>
      </c>
      <c r="V7" s="9">
        <v>98403.291</v>
      </c>
      <c r="W7" s="9">
        <v>98927.10299999999</v>
      </c>
      <c r="X7" s="9">
        <v>100366.281</v>
      </c>
      <c r="Y7" s="9">
        <v>103133</v>
      </c>
      <c r="Z7" s="9">
        <v>105032</v>
      </c>
      <c r="AA7" s="9">
        <v>104877.351</v>
      </c>
      <c r="AB7" s="9">
        <v>106217.08299999997</v>
      </c>
      <c r="AC7" s="9">
        <v>107725.39499999999</v>
      </c>
      <c r="AD7" s="9">
        <v>108770.78</v>
      </c>
      <c r="AE7" s="9">
        <v>109349.621</v>
      </c>
      <c r="AF7" s="9">
        <v>109641.92304999998</v>
      </c>
      <c r="AG7" s="9">
        <v>110722</v>
      </c>
      <c r="AH7" s="9">
        <v>111893</v>
      </c>
      <c r="AI7" s="9">
        <v>112449</v>
      </c>
      <c r="AJ7" s="9">
        <v>113170.88643999999</v>
      </c>
      <c r="AK7" s="19">
        <v>113884.83547</v>
      </c>
      <c r="AL7" s="19">
        <v>114023.87129000002</v>
      </c>
      <c r="AM7" s="26">
        <v>114637.75028000002</v>
      </c>
      <c r="AN7" s="19">
        <v>115432.36656</v>
      </c>
      <c r="AO7" s="25"/>
    </row>
    <row r="8" spans="2:41" ht="21" customHeight="1">
      <c r="B8" s="7"/>
      <c r="C8" s="36"/>
      <c r="D8" s="10">
        <v>17.41502845732469</v>
      </c>
      <c r="E8" s="10">
        <v>17.56246114731541</v>
      </c>
      <c r="F8" s="10">
        <v>17.656854060660994</v>
      </c>
      <c r="G8" s="10">
        <v>17.85716708615157</v>
      </c>
      <c r="H8" s="10">
        <v>18.28257221879749</v>
      </c>
      <c r="I8" s="10">
        <v>18.758534951431297</v>
      </c>
      <c r="J8" s="10">
        <v>19.16516971377426</v>
      </c>
      <c r="K8" s="10">
        <v>19.556620657903963</v>
      </c>
      <c r="L8" s="10">
        <v>20.038405462110166</v>
      </c>
      <c r="M8" s="10">
        <v>20.549311774508844</v>
      </c>
      <c r="N8" s="10">
        <v>21.1411038113666</v>
      </c>
      <c r="O8" s="10">
        <v>21.9</v>
      </c>
      <c r="P8" s="10">
        <v>22.7</v>
      </c>
      <c r="Q8" s="10">
        <v>23</v>
      </c>
      <c r="R8" s="10">
        <v>23.4</v>
      </c>
      <c r="S8" s="10">
        <v>23.4</v>
      </c>
      <c r="T8" s="11">
        <v>23.4</v>
      </c>
      <c r="U8" s="11">
        <v>23.34150124083313</v>
      </c>
      <c r="V8" s="11">
        <v>23.344055930791065</v>
      </c>
      <c r="W8" s="11">
        <v>23.17247374862828</v>
      </c>
      <c r="X8" s="11">
        <v>23.178979848808005</v>
      </c>
      <c r="Y8" s="11">
        <v>23.36968713673577</v>
      </c>
      <c r="Z8" s="11">
        <v>23.38826044357353</v>
      </c>
      <c r="AA8" s="11">
        <v>23.228446878730615</v>
      </c>
      <c r="AB8" s="11">
        <v>23.18791903922028</v>
      </c>
      <c r="AC8" s="11">
        <v>23.16427532696295</v>
      </c>
      <c r="AD8" s="11">
        <v>23.115819122675333</v>
      </c>
      <c r="AE8" s="11">
        <v>23</v>
      </c>
      <c r="AF8" s="11">
        <v>22.89916117859281</v>
      </c>
      <c r="AG8" s="11">
        <v>22.9</v>
      </c>
      <c r="AH8" s="11">
        <v>23</v>
      </c>
      <c r="AI8" s="11">
        <v>22.9</v>
      </c>
      <c r="AJ8" s="11">
        <v>22.82719986612287</v>
      </c>
      <c r="AK8" s="20">
        <v>22.76883744552607</v>
      </c>
      <c r="AL8" s="20">
        <v>22.61778722851836</v>
      </c>
      <c r="AM8" s="27">
        <v>22.540968135431147</v>
      </c>
      <c r="AN8" s="20">
        <v>22.516916811204567</v>
      </c>
      <c r="AO8" s="25"/>
    </row>
    <row r="9" spans="2:41" ht="21" customHeight="1">
      <c r="B9" s="41" t="s">
        <v>23</v>
      </c>
      <c r="C9" s="35" t="s">
        <v>41</v>
      </c>
      <c r="D9" s="8">
        <v>29810</v>
      </c>
      <c r="E9" s="8">
        <v>29909</v>
      </c>
      <c r="F9" s="8">
        <v>28771</v>
      </c>
      <c r="G9" s="8">
        <v>28739</v>
      </c>
      <c r="H9" s="8">
        <v>29195</v>
      </c>
      <c r="I9" s="8">
        <v>29306</v>
      </c>
      <c r="J9" s="8">
        <v>29993</v>
      </c>
      <c r="K9" s="8">
        <v>30388</v>
      </c>
      <c r="L9" s="8">
        <v>30163</v>
      </c>
      <c r="M9" s="8">
        <v>30474</v>
      </c>
      <c r="N9" s="8">
        <v>30585</v>
      </c>
      <c r="O9" s="8">
        <v>30828</v>
      </c>
      <c r="P9" s="8">
        <v>31447</v>
      </c>
      <c r="Q9" s="8">
        <v>31417</v>
      </c>
      <c r="R9" s="8">
        <v>31374</v>
      </c>
      <c r="S9" s="8">
        <v>31376</v>
      </c>
      <c r="T9" s="9">
        <v>31196</v>
      </c>
      <c r="U9" s="9">
        <v>30931.812000000013</v>
      </c>
      <c r="V9" s="9">
        <v>30717.328000000005</v>
      </c>
      <c r="W9" s="9">
        <v>30193.131000000005</v>
      </c>
      <c r="X9" s="9">
        <v>29735.476</v>
      </c>
      <c r="Y9" s="9">
        <v>29233</v>
      </c>
      <c r="Z9" s="9">
        <v>28741</v>
      </c>
      <c r="AA9" s="9">
        <v>27772.550999999996</v>
      </c>
      <c r="AB9" s="9">
        <v>27433.52</v>
      </c>
      <c r="AC9" s="9">
        <v>27364.746</v>
      </c>
      <c r="AD9" s="9">
        <v>27054.04</v>
      </c>
      <c r="AE9" s="9">
        <v>27075.63</v>
      </c>
      <c r="AF9" s="9">
        <v>26885.735389999994</v>
      </c>
      <c r="AG9" s="9">
        <v>26541</v>
      </c>
      <c r="AH9" s="9">
        <v>26259</v>
      </c>
      <c r="AI9" s="9">
        <v>25900</v>
      </c>
      <c r="AJ9" s="9">
        <v>25796.564839999995</v>
      </c>
      <c r="AK9" s="19">
        <v>25479.76643</v>
      </c>
      <c r="AL9" s="19">
        <v>25394.466720000004</v>
      </c>
      <c r="AM9" s="26">
        <v>25607.225029999998</v>
      </c>
      <c r="AN9" s="19">
        <v>25465.6838</v>
      </c>
      <c r="AO9" s="25"/>
    </row>
    <row r="10" spans="2:41" ht="21" customHeight="1">
      <c r="B10" s="41"/>
      <c r="C10" s="36"/>
      <c r="D10" s="10">
        <v>10.610542201909968</v>
      </c>
      <c r="E10" s="10">
        <v>10.44534780574007</v>
      </c>
      <c r="F10" s="10">
        <v>9.878183603540505</v>
      </c>
      <c r="G10" s="10">
        <v>9.748444739930665</v>
      </c>
      <c r="H10" s="10">
        <v>9.624228199202898</v>
      </c>
      <c r="I10" s="10">
        <v>9.438690062095798</v>
      </c>
      <c r="J10" s="10">
        <v>9.386364063116122</v>
      </c>
      <c r="K10" s="10">
        <v>9.265170848311335</v>
      </c>
      <c r="L10" s="10">
        <v>8.938456432322226</v>
      </c>
      <c r="M10" s="10">
        <v>8.786335826360737</v>
      </c>
      <c r="N10" s="10">
        <v>8.60173018944337</v>
      </c>
      <c r="O10" s="10">
        <v>8.4</v>
      </c>
      <c r="P10" s="10">
        <v>8.3</v>
      </c>
      <c r="Q10" s="10">
        <v>8.2</v>
      </c>
      <c r="R10" s="10">
        <v>8</v>
      </c>
      <c r="S10" s="10">
        <v>7.8</v>
      </c>
      <c r="T10" s="11">
        <v>7.6</v>
      </c>
      <c r="U10" s="11">
        <v>7.457478318615804</v>
      </c>
      <c r="V10" s="11">
        <v>7.2870227772814475</v>
      </c>
      <c r="W10" s="11">
        <v>7.07237465031595</v>
      </c>
      <c r="X10" s="11">
        <v>6.867226643564825</v>
      </c>
      <c r="Y10" s="11">
        <v>6.624126749616484</v>
      </c>
      <c r="Z10" s="11">
        <v>6.3999732787031265</v>
      </c>
      <c r="AA10" s="11">
        <v>6.151120517816442</v>
      </c>
      <c r="AB10" s="11">
        <v>5.988925912424373</v>
      </c>
      <c r="AC10" s="11">
        <v>5.884262578906377</v>
      </c>
      <c r="AD10" s="11">
        <v>5.749488007511055</v>
      </c>
      <c r="AE10" s="11">
        <v>5.7</v>
      </c>
      <c r="AF10" s="11">
        <v>5.615195091204731</v>
      </c>
      <c r="AG10" s="11">
        <v>5.5</v>
      </c>
      <c r="AH10" s="11">
        <v>5.4</v>
      </c>
      <c r="AI10" s="11">
        <v>5.3</v>
      </c>
      <c r="AJ10" s="11">
        <v>5.203311204726462</v>
      </c>
      <c r="AK10" s="20">
        <v>5.094134417461279</v>
      </c>
      <c r="AL10" s="20">
        <v>5.037249117720695</v>
      </c>
      <c r="AM10" s="27">
        <v>5.035092210272959</v>
      </c>
      <c r="AN10" s="20">
        <v>4.967486163137707</v>
      </c>
      <c r="AO10" s="25"/>
    </row>
    <row r="11" spans="2:41" ht="21" customHeight="1">
      <c r="B11" s="7"/>
      <c r="C11" s="35" t="s">
        <v>46</v>
      </c>
      <c r="D11" s="8">
        <v>7000</v>
      </c>
      <c r="E11" s="8">
        <v>7068</v>
      </c>
      <c r="F11" s="8">
        <v>8492</v>
      </c>
      <c r="G11" s="8">
        <v>8504</v>
      </c>
      <c r="H11" s="8">
        <v>8716</v>
      </c>
      <c r="I11" s="8">
        <v>8947</v>
      </c>
      <c r="J11" s="8">
        <v>9946</v>
      </c>
      <c r="K11" s="8">
        <v>10213</v>
      </c>
      <c r="L11" s="8">
        <v>11118</v>
      </c>
      <c r="M11" s="8">
        <v>11400</v>
      </c>
      <c r="N11" s="8">
        <v>11474</v>
      </c>
      <c r="O11" s="8">
        <v>11605</v>
      </c>
      <c r="P11" s="8">
        <v>12031</v>
      </c>
      <c r="Q11" s="8">
        <v>11975</v>
      </c>
      <c r="R11" s="8">
        <v>12186</v>
      </c>
      <c r="S11" s="8">
        <v>12341</v>
      </c>
      <c r="T11" s="9">
        <v>12620</v>
      </c>
      <c r="U11" s="9">
        <v>12828.481000000002</v>
      </c>
      <c r="V11" s="9">
        <v>12960.587999999998</v>
      </c>
      <c r="W11" s="9">
        <v>13246.028999999999</v>
      </c>
      <c r="X11" s="9">
        <v>13266.822</v>
      </c>
      <c r="Y11" s="9">
        <v>13390</v>
      </c>
      <c r="Z11" s="9">
        <v>13438</v>
      </c>
      <c r="AA11" s="9">
        <v>13656.691999999997</v>
      </c>
      <c r="AB11" s="9">
        <v>13927.784999999996</v>
      </c>
      <c r="AC11" s="9">
        <v>14052.859</v>
      </c>
      <c r="AD11" s="9">
        <v>14206.096</v>
      </c>
      <c r="AE11" s="9">
        <v>14299.144</v>
      </c>
      <c r="AF11" s="9">
        <v>14280.962339999998</v>
      </c>
      <c r="AG11" s="9">
        <v>14443</v>
      </c>
      <c r="AH11" s="9">
        <v>13938</v>
      </c>
      <c r="AI11" s="9">
        <v>13854</v>
      </c>
      <c r="AJ11" s="9">
        <v>13985.19901</v>
      </c>
      <c r="AK11" s="19">
        <v>13951.893059999999</v>
      </c>
      <c r="AL11" s="19">
        <v>14116.636290000002</v>
      </c>
      <c r="AM11" s="26">
        <v>14432.508660000001</v>
      </c>
      <c r="AN11" s="19">
        <v>14752.49406</v>
      </c>
      <c r="AO11" s="25"/>
    </row>
    <row r="12" spans="2:41" ht="21" customHeight="1">
      <c r="B12" s="7"/>
      <c r="C12" s="36"/>
      <c r="D12" s="10">
        <v>2.491573143689023</v>
      </c>
      <c r="E12" s="10">
        <v>2.4684114577876497</v>
      </c>
      <c r="F12" s="10">
        <v>2.9156280685852405</v>
      </c>
      <c r="G12" s="10">
        <v>2.884608861420731</v>
      </c>
      <c r="H12" s="10">
        <v>2.873258194356995</v>
      </c>
      <c r="I12" s="10">
        <v>2.8815928473886268</v>
      </c>
      <c r="J12" s="10">
        <v>3.1126188434552384</v>
      </c>
      <c r="K12" s="10">
        <v>3.1138998905424398</v>
      </c>
      <c r="L12" s="10">
        <v>3.2946908004693998</v>
      </c>
      <c r="M12" s="10">
        <v>3.2868749891879117</v>
      </c>
      <c r="N12" s="10">
        <v>3.2269495567655135</v>
      </c>
      <c r="O12" s="10">
        <v>3.2</v>
      </c>
      <c r="P12" s="10">
        <v>3.2</v>
      </c>
      <c r="Q12" s="10">
        <v>3.1</v>
      </c>
      <c r="R12" s="10">
        <v>3.1</v>
      </c>
      <c r="S12" s="10">
        <v>3.1</v>
      </c>
      <c r="T12" s="11">
        <v>3.1</v>
      </c>
      <c r="U12" s="11">
        <v>3.092871472200683</v>
      </c>
      <c r="V12" s="11">
        <v>3.074619640190077</v>
      </c>
      <c r="W12" s="11">
        <v>3.1027215997224635</v>
      </c>
      <c r="X12" s="11">
        <v>3.063891545365945</v>
      </c>
      <c r="Y12" s="11">
        <v>3.0341414557987454</v>
      </c>
      <c r="Z12" s="11">
        <v>2.992339894896232</v>
      </c>
      <c r="AA12" s="11">
        <v>3.024711643042789</v>
      </c>
      <c r="AB12" s="11">
        <v>3.0405311636704107</v>
      </c>
      <c r="AC12" s="11">
        <v>3.0217971816857974</v>
      </c>
      <c r="AD12" s="11">
        <v>3.019060317259484</v>
      </c>
      <c r="AE12" s="11">
        <v>3</v>
      </c>
      <c r="AF12" s="11">
        <v>2.982637017958378</v>
      </c>
      <c r="AG12" s="11">
        <v>3</v>
      </c>
      <c r="AH12" s="11">
        <v>2.9</v>
      </c>
      <c r="AI12" s="11">
        <v>2.8</v>
      </c>
      <c r="AJ12" s="11">
        <v>2.820892749108467</v>
      </c>
      <c r="AK12" s="20">
        <v>2.7893826586260886</v>
      </c>
      <c r="AL12" s="20">
        <v>2.800177474921451</v>
      </c>
      <c r="AM12" s="27">
        <v>2.8378323634649227</v>
      </c>
      <c r="AN12" s="20">
        <v>2.877708318785502</v>
      </c>
      <c r="AO12" s="25"/>
    </row>
    <row r="13" spans="2:41" ht="21" customHeight="1">
      <c r="B13" s="7"/>
      <c r="C13" s="30" t="s">
        <v>20</v>
      </c>
      <c r="D13" s="8">
        <v>280947</v>
      </c>
      <c r="E13" s="8">
        <v>286338</v>
      </c>
      <c r="F13" s="8">
        <v>291258</v>
      </c>
      <c r="G13" s="8">
        <v>294806</v>
      </c>
      <c r="H13" s="8">
        <v>303349</v>
      </c>
      <c r="I13" s="8">
        <v>310488</v>
      </c>
      <c r="J13" s="8">
        <v>319538</v>
      </c>
      <c r="K13" s="8">
        <v>327981</v>
      </c>
      <c r="L13" s="8">
        <v>337452</v>
      </c>
      <c r="M13" s="8">
        <v>346834</v>
      </c>
      <c r="N13" s="8">
        <v>355568</v>
      </c>
      <c r="O13" s="8">
        <v>366487</v>
      </c>
      <c r="P13" s="8">
        <v>377121</v>
      </c>
      <c r="Q13" s="8">
        <v>385109</v>
      </c>
      <c r="R13" s="8">
        <v>394080</v>
      </c>
      <c r="S13" s="8">
        <v>403587</v>
      </c>
      <c r="T13" s="9">
        <v>409565</v>
      </c>
      <c r="U13" s="9">
        <v>414775.75500000006</v>
      </c>
      <c r="V13" s="9">
        <v>421534.67799999996</v>
      </c>
      <c r="W13" s="9">
        <v>426916.453</v>
      </c>
      <c r="X13" s="9">
        <v>433005.601</v>
      </c>
      <c r="Y13" s="9">
        <v>441311</v>
      </c>
      <c r="Z13" s="9">
        <v>449080</v>
      </c>
      <c r="AA13" s="9">
        <v>451503.932</v>
      </c>
      <c r="AB13" s="9">
        <v>458070.78599999996</v>
      </c>
      <c r="AC13" s="9">
        <v>465049.709</v>
      </c>
      <c r="AD13" s="9">
        <v>470546.942</v>
      </c>
      <c r="AE13" s="9">
        <v>475890.114</v>
      </c>
      <c r="AF13" s="9">
        <v>478803.22861999983</v>
      </c>
      <c r="AG13" s="9">
        <v>483636</v>
      </c>
      <c r="AH13" s="9">
        <v>487470</v>
      </c>
      <c r="AI13" s="9">
        <v>491032</v>
      </c>
      <c r="AJ13" s="9">
        <v>495772.09251999995</v>
      </c>
      <c r="AK13" s="19">
        <v>500178.5257699999</v>
      </c>
      <c r="AL13" s="19">
        <v>504133.62783</v>
      </c>
      <c r="AM13" s="26">
        <v>508575.09575999994</v>
      </c>
      <c r="AN13" s="19">
        <v>512647.30215</v>
      </c>
      <c r="AO13" s="25"/>
    </row>
    <row r="14" spans="2:41" ht="21" customHeight="1">
      <c r="B14" s="12"/>
      <c r="C14" s="31"/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  <c r="N14" s="10">
        <v>100</v>
      </c>
      <c r="O14" s="10">
        <v>100</v>
      </c>
      <c r="P14" s="10">
        <v>100</v>
      </c>
      <c r="Q14" s="10">
        <v>100</v>
      </c>
      <c r="R14" s="10">
        <v>100</v>
      </c>
      <c r="S14" s="10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1">
        <v>100</v>
      </c>
      <c r="AB14" s="11">
        <v>100</v>
      </c>
      <c r="AC14" s="11">
        <v>100</v>
      </c>
      <c r="AD14" s="11">
        <v>100</v>
      </c>
      <c r="AE14" s="11">
        <v>100</v>
      </c>
      <c r="AF14" s="11">
        <v>100</v>
      </c>
      <c r="AG14" s="11">
        <v>100</v>
      </c>
      <c r="AH14" s="11">
        <v>100</v>
      </c>
      <c r="AI14" s="11">
        <v>100</v>
      </c>
      <c r="AJ14" s="11">
        <v>100</v>
      </c>
      <c r="AK14" s="20">
        <v>100</v>
      </c>
      <c r="AL14" s="20">
        <v>100</v>
      </c>
      <c r="AM14" s="27">
        <v>100</v>
      </c>
      <c r="AN14" s="20">
        <v>100</v>
      </c>
      <c r="AO14" s="25"/>
    </row>
    <row r="15" spans="2:41" ht="21" customHeight="1">
      <c r="B15" s="7"/>
      <c r="C15" s="35" t="s">
        <v>40</v>
      </c>
      <c r="D15" s="8">
        <v>67947</v>
      </c>
      <c r="E15" s="8">
        <v>70113</v>
      </c>
      <c r="F15" s="8">
        <v>72266</v>
      </c>
      <c r="G15" s="8">
        <v>74548</v>
      </c>
      <c r="H15" s="8">
        <v>76823</v>
      </c>
      <c r="I15" s="8">
        <v>79124</v>
      </c>
      <c r="J15" s="8">
        <v>80312</v>
      </c>
      <c r="K15" s="8">
        <v>82946</v>
      </c>
      <c r="L15" s="8">
        <v>86855</v>
      </c>
      <c r="M15" s="8">
        <v>89416</v>
      </c>
      <c r="N15" s="8">
        <v>91398</v>
      </c>
      <c r="O15" s="8">
        <v>93338</v>
      </c>
      <c r="P15" s="8">
        <v>97110.299</v>
      </c>
      <c r="Q15" s="8">
        <v>99832.63</v>
      </c>
      <c r="R15" s="8">
        <v>102367.859</v>
      </c>
      <c r="S15" s="8">
        <v>104997.877</v>
      </c>
      <c r="T15" s="9">
        <v>107336.393</v>
      </c>
      <c r="U15" s="9">
        <v>109660.71</v>
      </c>
      <c r="V15" s="9">
        <v>112007.827</v>
      </c>
      <c r="W15" s="9">
        <v>114844.97700000001</v>
      </c>
      <c r="X15" s="9">
        <v>116820.181</v>
      </c>
      <c r="Y15" s="9">
        <v>119947</v>
      </c>
      <c r="Z15" s="9">
        <v>123110</v>
      </c>
      <c r="AA15" s="9">
        <v>125022.27470999998</v>
      </c>
      <c r="AB15" s="9">
        <v>127246.34646999999</v>
      </c>
      <c r="AC15" s="9">
        <v>129506.18628999995</v>
      </c>
      <c r="AD15" s="9">
        <v>131459.10508999997</v>
      </c>
      <c r="AE15" s="13">
        <v>133151.77962000002</v>
      </c>
      <c r="AF15" s="13">
        <v>134672.27978000004</v>
      </c>
      <c r="AG15" s="13">
        <v>136241</v>
      </c>
      <c r="AH15" s="13">
        <v>137794</v>
      </c>
      <c r="AI15" s="13">
        <v>139541</v>
      </c>
      <c r="AJ15" s="13">
        <v>141383.24903</v>
      </c>
      <c r="AK15" s="21">
        <v>142911.29852</v>
      </c>
      <c r="AL15" s="21">
        <v>144724.18362999998</v>
      </c>
      <c r="AM15" s="28">
        <v>146005.94289000003</v>
      </c>
      <c r="AN15" s="21">
        <v>147548.79885</v>
      </c>
      <c r="AO15" s="25"/>
    </row>
    <row r="16" spans="2:41" ht="21" customHeight="1">
      <c r="B16" s="7"/>
      <c r="C16" s="36"/>
      <c r="D16" s="10">
        <v>75.7770417210345</v>
      </c>
      <c r="E16" s="10">
        <v>75.83144961550525</v>
      </c>
      <c r="F16" s="10">
        <v>75.79342604828729</v>
      </c>
      <c r="G16" s="10">
        <v>75.32840224728184</v>
      </c>
      <c r="H16" s="10">
        <v>75.23921453405808</v>
      </c>
      <c r="I16" s="10">
        <v>75.16934097148992</v>
      </c>
      <c r="J16" s="10">
        <v>73.82160452974483</v>
      </c>
      <c r="K16" s="10">
        <v>73.8098204274858</v>
      </c>
      <c r="L16" s="10">
        <v>74.71912045560126</v>
      </c>
      <c r="M16" s="10">
        <v>74.48540130784289</v>
      </c>
      <c r="N16" s="10">
        <v>73.57989308945707</v>
      </c>
      <c r="O16" s="10">
        <v>73.4</v>
      </c>
      <c r="P16" s="10">
        <v>74.0237818904329</v>
      </c>
      <c r="Q16" s="10">
        <v>74.25140519852947</v>
      </c>
      <c r="R16" s="10">
        <v>74.37674839328841</v>
      </c>
      <c r="S16" s="10">
        <v>74.5974137733084</v>
      </c>
      <c r="T16" s="11">
        <v>74.8046033431366</v>
      </c>
      <c r="U16" s="11">
        <v>75.28377506082997</v>
      </c>
      <c r="V16" s="11">
        <v>75.1360924768362</v>
      </c>
      <c r="W16" s="11">
        <v>75.75960805614292</v>
      </c>
      <c r="X16" s="11">
        <v>75.9010424766577</v>
      </c>
      <c r="Y16" s="11">
        <v>76.24444599825831</v>
      </c>
      <c r="Z16" s="11">
        <v>76.59238244553113</v>
      </c>
      <c r="AA16" s="11">
        <v>76.33980370821179</v>
      </c>
      <c r="AB16" s="11">
        <v>76.4845732377728</v>
      </c>
      <c r="AC16" s="11">
        <v>76.44737816052081</v>
      </c>
      <c r="AD16" s="11">
        <v>76.6</v>
      </c>
      <c r="AE16" s="11">
        <v>76.6120529885732</v>
      </c>
      <c r="AF16" s="11">
        <v>76.74078356401081</v>
      </c>
      <c r="AG16" s="11">
        <v>77.0005934382683</v>
      </c>
      <c r="AH16" s="11">
        <v>77.3</v>
      </c>
      <c r="AI16" s="11">
        <v>77.4</v>
      </c>
      <c r="AJ16" s="11">
        <v>77.65983823387462</v>
      </c>
      <c r="AK16" s="20">
        <v>77.81728907393556</v>
      </c>
      <c r="AL16" s="20">
        <v>77.89753492782496</v>
      </c>
      <c r="AM16" s="27">
        <v>78.05271454240956</v>
      </c>
      <c r="AN16" s="20">
        <v>78.1352655095116</v>
      </c>
      <c r="AO16" s="25"/>
    </row>
    <row r="17" spans="2:41" ht="21" customHeight="1">
      <c r="B17" s="7"/>
      <c r="C17" s="35" t="s">
        <v>22</v>
      </c>
      <c r="D17" s="8">
        <v>7047</v>
      </c>
      <c r="E17" s="8">
        <v>7655</v>
      </c>
      <c r="F17" s="8">
        <v>8072</v>
      </c>
      <c r="G17" s="8">
        <v>8860</v>
      </c>
      <c r="H17" s="8">
        <v>9391</v>
      </c>
      <c r="I17" s="8">
        <v>9968</v>
      </c>
      <c r="J17" s="8">
        <v>10446</v>
      </c>
      <c r="K17" s="8">
        <v>11279</v>
      </c>
      <c r="L17" s="8">
        <v>12094</v>
      </c>
      <c r="M17" s="8">
        <v>12812</v>
      </c>
      <c r="N17" s="8">
        <v>14035</v>
      </c>
      <c r="O17" s="8">
        <v>14451</v>
      </c>
      <c r="P17" s="8">
        <v>15343.041</v>
      </c>
      <c r="Q17" s="8">
        <v>15854.673</v>
      </c>
      <c r="R17" s="8">
        <v>16436.661</v>
      </c>
      <c r="S17" s="8">
        <v>16737.434</v>
      </c>
      <c r="T17" s="9">
        <v>16951.089</v>
      </c>
      <c r="U17" s="9">
        <v>17350.338</v>
      </c>
      <c r="V17" s="9">
        <v>17614.63</v>
      </c>
      <c r="W17" s="9">
        <v>17537.087999999996</v>
      </c>
      <c r="X17" s="9">
        <v>17916.693000000003</v>
      </c>
      <c r="Y17" s="9">
        <v>18289</v>
      </c>
      <c r="Z17" s="9">
        <v>18525</v>
      </c>
      <c r="AA17" s="9">
        <v>18816.728962999998</v>
      </c>
      <c r="AB17" s="9">
        <v>19039.0219</v>
      </c>
      <c r="AC17" s="9">
        <v>19664.769919999995</v>
      </c>
      <c r="AD17" s="9">
        <v>19809.13811</v>
      </c>
      <c r="AE17" s="13">
        <v>20274.033899999995</v>
      </c>
      <c r="AF17" s="13">
        <v>20453.928450000007</v>
      </c>
      <c r="AG17" s="13">
        <v>20474</v>
      </c>
      <c r="AH17" s="13">
        <v>20509</v>
      </c>
      <c r="AI17" s="13">
        <v>20875</v>
      </c>
      <c r="AJ17" s="13">
        <v>20845.604159999995</v>
      </c>
      <c r="AK17" s="21">
        <v>20941.090170000003</v>
      </c>
      <c r="AL17" s="21">
        <v>20964.31744</v>
      </c>
      <c r="AM17" s="28">
        <v>21077.14015</v>
      </c>
      <c r="AN17" s="21">
        <v>21285.79061</v>
      </c>
      <c r="AO17" s="25"/>
    </row>
    <row r="18" spans="2:41" ht="21" customHeight="1">
      <c r="B18" s="7"/>
      <c r="C18" s="36"/>
      <c r="D18" s="10">
        <v>7.8590785907859075</v>
      </c>
      <c r="E18" s="10">
        <v>8.279345439600256</v>
      </c>
      <c r="F18" s="10">
        <v>8.46600801292136</v>
      </c>
      <c r="G18" s="10">
        <v>8.952750495129543</v>
      </c>
      <c r="H18" s="10">
        <v>9.197394838646492</v>
      </c>
      <c r="I18" s="10">
        <v>9.46979413077968</v>
      </c>
      <c r="J18" s="10">
        <v>9.601808956540921</v>
      </c>
      <c r="K18" s="10">
        <v>10.036661980102867</v>
      </c>
      <c r="L18" s="10">
        <v>10.40415684520225</v>
      </c>
      <c r="M18" s="10">
        <v>10.6726644175101</v>
      </c>
      <c r="N18" s="10">
        <v>11.298866490629226</v>
      </c>
      <c r="O18" s="10">
        <v>11.4</v>
      </c>
      <c r="P18" s="10">
        <v>11.69546311993097</v>
      </c>
      <c r="Q18" s="10">
        <v>11.792053852665054</v>
      </c>
      <c r="R18" s="10">
        <v>11.942277698928686</v>
      </c>
      <c r="S18" s="10">
        <v>11.891376523750479</v>
      </c>
      <c r="T18" s="11">
        <v>11.81350941128799</v>
      </c>
      <c r="U18" s="11">
        <v>11.99495161260343</v>
      </c>
      <c r="V18" s="11">
        <v>11.816089143710046</v>
      </c>
      <c r="W18" s="11">
        <v>11.568663671952208</v>
      </c>
      <c r="X18" s="11">
        <v>11.640931085650653</v>
      </c>
      <c r="Y18" s="11">
        <v>11.625423502564852</v>
      </c>
      <c r="Z18" s="11">
        <v>11.52525290231065</v>
      </c>
      <c r="AA18" s="11">
        <v>11.48967573016928</v>
      </c>
      <c r="AB18" s="11">
        <v>11.443876427756036</v>
      </c>
      <c r="AC18" s="11">
        <v>11.608094914844665</v>
      </c>
      <c r="AD18" s="11">
        <v>11.5</v>
      </c>
      <c r="AE18" s="11">
        <v>11.665149079281443</v>
      </c>
      <c r="AF18" s="11">
        <v>11.655334704212232</v>
      </c>
      <c r="AG18" s="11">
        <v>11.571481052363863</v>
      </c>
      <c r="AH18" s="11">
        <v>11.5</v>
      </c>
      <c r="AI18" s="11">
        <v>11.6</v>
      </c>
      <c r="AJ18" s="11">
        <v>11.450198365504228</v>
      </c>
      <c r="AK18" s="20">
        <v>11.402729414386965</v>
      </c>
      <c r="AL18" s="20">
        <v>11.284006646708699</v>
      </c>
      <c r="AM18" s="27">
        <v>11.25333688467873</v>
      </c>
      <c r="AN18" s="20">
        <v>11.272005694760141</v>
      </c>
      <c r="AO18" s="25"/>
    </row>
    <row r="19" spans="2:41" ht="21" customHeight="1">
      <c r="B19" s="7" t="s">
        <v>24</v>
      </c>
      <c r="C19" s="35" t="s">
        <v>41</v>
      </c>
      <c r="D19" s="8">
        <v>9657</v>
      </c>
      <c r="E19" s="8">
        <v>10071</v>
      </c>
      <c r="F19" s="8">
        <v>10373</v>
      </c>
      <c r="G19" s="8">
        <v>10771</v>
      </c>
      <c r="H19" s="8">
        <v>11068</v>
      </c>
      <c r="I19" s="8">
        <v>11307</v>
      </c>
      <c r="J19" s="8">
        <v>11674</v>
      </c>
      <c r="K19" s="8">
        <v>11984</v>
      </c>
      <c r="L19" s="8">
        <v>12408</v>
      </c>
      <c r="M19" s="8">
        <v>12779</v>
      </c>
      <c r="N19" s="8">
        <v>13122</v>
      </c>
      <c r="O19" s="8">
        <v>13376</v>
      </c>
      <c r="P19" s="8">
        <v>13480.213</v>
      </c>
      <c r="Q19" s="8">
        <v>13524.568</v>
      </c>
      <c r="R19" s="8">
        <v>13733.32</v>
      </c>
      <c r="S19" s="8">
        <v>13785.927</v>
      </c>
      <c r="T19" s="9">
        <v>13874.995</v>
      </c>
      <c r="U19" s="9">
        <v>14025.331</v>
      </c>
      <c r="V19" s="9">
        <v>14066.414999999997</v>
      </c>
      <c r="W19" s="9">
        <v>13757.034</v>
      </c>
      <c r="X19" s="9">
        <v>13656.507000000001</v>
      </c>
      <c r="Y19" s="9">
        <v>13567</v>
      </c>
      <c r="Z19" s="9">
        <v>13540</v>
      </c>
      <c r="AA19" s="9">
        <v>13497.289600000004</v>
      </c>
      <c r="AB19" s="9">
        <v>13568.95145</v>
      </c>
      <c r="AC19" s="9">
        <v>13596.68709</v>
      </c>
      <c r="AD19" s="9">
        <v>13657.41101</v>
      </c>
      <c r="AE19" s="13">
        <v>13770.14179</v>
      </c>
      <c r="AF19" s="13">
        <v>13766.575120000001</v>
      </c>
      <c r="AG19" s="13">
        <v>13636</v>
      </c>
      <c r="AH19" s="13">
        <v>13577</v>
      </c>
      <c r="AI19" s="13">
        <v>13435</v>
      </c>
      <c r="AJ19" s="13">
        <v>13585.48619</v>
      </c>
      <c r="AK19" s="21">
        <v>13531.859220000002</v>
      </c>
      <c r="AL19" s="21">
        <v>13897.359170000002</v>
      </c>
      <c r="AM19" s="28">
        <v>13748.287260000003</v>
      </c>
      <c r="AN19" s="21">
        <v>13734.84057</v>
      </c>
      <c r="AO19" s="25"/>
    </row>
    <row r="20" spans="2:41" ht="21" customHeight="1">
      <c r="B20" s="7" t="s">
        <v>25</v>
      </c>
      <c r="C20" s="36"/>
      <c r="D20" s="10">
        <v>10.769848439225132</v>
      </c>
      <c r="E20" s="10">
        <v>10.892395548297083</v>
      </c>
      <c r="F20" s="10">
        <v>10.879323726218194</v>
      </c>
      <c r="G20" s="10">
        <v>10.88375570914676</v>
      </c>
      <c r="H20" s="10">
        <v>10.839821752117917</v>
      </c>
      <c r="I20" s="10">
        <v>10.741870208339272</v>
      </c>
      <c r="J20" s="10">
        <v>10.730568424148835</v>
      </c>
      <c r="K20" s="10">
        <v>10.66400896972717</v>
      </c>
      <c r="L20" s="10">
        <v>10.674282961408096</v>
      </c>
      <c r="M20" s="10">
        <v>10.645174726144363</v>
      </c>
      <c r="N20" s="10">
        <v>10.56385650801829</v>
      </c>
      <c r="O20" s="10">
        <v>10.5</v>
      </c>
      <c r="P20" s="10">
        <v>10.275494537902496</v>
      </c>
      <c r="Q20" s="10">
        <v>10.059017564728741</v>
      </c>
      <c r="R20" s="10">
        <v>9.978128840659991</v>
      </c>
      <c r="S20" s="10">
        <v>9.794431373766006</v>
      </c>
      <c r="T20" s="11">
        <v>9.669725880978726</v>
      </c>
      <c r="U20" s="11">
        <v>9.216644604718734</v>
      </c>
      <c r="V20" s="11">
        <v>9.43590717332241</v>
      </c>
      <c r="W20" s="11">
        <v>9.075081305950645</v>
      </c>
      <c r="X20" s="11">
        <v>8.872979899678233</v>
      </c>
      <c r="Y20" s="11">
        <v>8.623878870320812</v>
      </c>
      <c r="Z20" s="11">
        <v>8.423855562606542</v>
      </c>
      <c r="AA20" s="11">
        <v>8.241574879731996</v>
      </c>
      <c r="AB20" s="11">
        <v>8.155954883796898</v>
      </c>
      <c r="AC20" s="11">
        <v>8.026111411943901</v>
      </c>
      <c r="AD20" s="11">
        <v>8</v>
      </c>
      <c r="AE20" s="11">
        <v>7.922979591308342</v>
      </c>
      <c r="AF20" s="11">
        <v>7.8446564016547455</v>
      </c>
      <c r="AG20" s="11">
        <v>7.706784977534123</v>
      </c>
      <c r="AH20" s="11">
        <v>7.6</v>
      </c>
      <c r="AI20" s="11">
        <v>7.5</v>
      </c>
      <c r="AJ20" s="11">
        <v>7.462317262351695</v>
      </c>
      <c r="AK20" s="20">
        <v>7.368294960129932</v>
      </c>
      <c r="AL20" s="20">
        <v>7.480228902982024</v>
      </c>
      <c r="AM20" s="27">
        <v>7.34964015649888</v>
      </c>
      <c r="AN20" s="20">
        <v>7.273359207476607</v>
      </c>
      <c r="AO20" s="25"/>
    </row>
    <row r="21" spans="2:41" ht="21" customHeight="1">
      <c r="B21" s="7"/>
      <c r="C21" s="35" t="s">
        <v>46</v>
      </c>
      <c r="D21" s="8">
        <v>5016</v>
      </c>
      <c r="E21" s="8">
        <v>4620</v>
      </c>
      <c r="F21" s="8">
        <v>4635</v>
      </c>
      <c r="G21" s="8">
        <v>4785</v>
      </c>
      <c r="H21" s="8">
        <v>4823</v>
      </c>
      <c r="I21" s="8">
        <v>4862</v>
      </c>
      <c r="J21" s="8">
        <v>9361</v>
      </c>
      <c r="K21" s="8">
        <v>6169</v>
      </c>
      <c r="L21" s="8">
        <v>4885</v>
      </c>
      <c r="M21" s="8">
        <v>5039</v>
      </c>
      <c r="N21" s="8">
        <v>5661</v>
      </c>
      <c r="O21" s="8">
        <v>6010</v>
      </c>
      <c r="P21" s="8">
        <v>5254.42</v>
      </c>
      <c r="Q21" s="8">
        <v>5240.305</v>
      </c>
      <c r="R21" s="8">
        <v>5096.382</v>
      </c>
      <c r="S21" s="8">
        <v>5231.466</v>
      </c>
      <c r="T21" s="9">
        <v>5326.544</v>
      </c>
      <c r="U21" s="9">
        <v>5317.6190000000015</v>
      </c>
      <c r="V21" s="9">
        <v>5384.394000000001</v>
      </c>
      <c r="W21" s="9">
        <v>5452.204</v>
      </c>
      <c r="X21" s="9">
        <v>5517.787</v>
      </c>
      <c r="Y21" s="9">
        <v>5516</v>
      </c>
      <c r="Z21" s="9">
        <v>5559</v>
      </c>
      <c r="AA21" s="9">
        <v>6434.464099999999</v>
      </c>
      <c r="AB21" s="9">
        <v>6514.32301</v>
      </c>
      <c r="AC21" s="9">
        <v>6638.0177</v>
      </c>
      <c r="AD21" s="9">
        <v>6604.418490000001</v>
      </c>
      <c r="AE21" s="13">
        <v>6604.08593</v>
      </c>
      <c r="AF21" s="13">
        <v>6597.058589999998</v>
      </c>
      <c r="AG21" s="13">
        <v>6584</v>
      </c>
      <c r="AH21" s="13">
        <v>6469</v>
      </c>
      <c r="AI21" s="13">
        <v>6441</v>
      </c>
      <c r="AJ21" s="13">
        <v>6240.18487</v>
      </c>
      <c r="AK21" s="21">
        <v>6265.555649999999</v>
      </c>
      <c r="AL21" s="21">
        <v>6202.026069999999</v>
      </c>
      <c r="AM21" s="28">
        <v>6229.31522</v>
      </c>
      <c r="AN21" s="21">
        <v>6268.21951</v>
      </c>
      <c r="AO21" s="29"/>
    </row>
    <row r="22" spans="2:41" ht="21" customHeight="1">
      <c r="B22" s="7"/>
      <c r="C22" s="36"/>
      <c r="D22" s="10">
        <v>5.594031248954464</v>
      </c>
      <c r="E22" s="10">
        <v>4.996809396597411</v>
      </c>
      <c r="F22" s="10">
        <v>4.8612422125731545</v>
      </c>
      <c r="G22" s="10">
        <v>4.8350915484418575</v>
      </c>
      <c r="H22" s="10">
        <v>4.723568875177513</v>
      </c>
      <c r="I22" s="10">
        <v>4.6189946893911324</v>
      </c>
      <c r="J22" s="10">
        <v>8.60449297742481</v>
      </c>
      <c r="K22" s="10">
        <v>5.489508622684156</v>
      </c>
      <c r="L22" s="10">
        <v>4.202439737788407</v>
      </c>
      <c r="M22" s="10">
        <v>4.197592569453121</v>
      </c>
      <c r="N22" s="10">
        <v>4.557383911895408</v>
      </c>
      <c r="O22" s="10">
        <v>4.7</v>
      </c>
      <c r="P22" s="10">
        <v>4.005260451733636</v>
      </c>
      <c r="Q22" s="10">
        <v>3.8975233840767296</v>
      </c>
      <c r="R22" s="10">
        <v>3.702845067122914</v>
      </c>
      <c r="S22" s="10">
        <v>3.716778329175118</v>
      </c>
      <c r="T22" s="11">
        <v>3.712161364596668</v>
      </c>
      <c r="U22" s="11">
        <v>3.50462872184787</v>
      </c>
      <c r="V22" s="11">
        <v>3.6119112061313534</v>
      </c>
      <c r="W22" s="11">
        <v>3.596646965954241</v>
      </c>
      <c r="X22" s="11">
        <v>3.5850465380134073</v>
      </c>
      <c r="Y22" s="11">
        <v>3.5062516288560186</v>
      </c>
      <c r="Z22" s="11">
        <v>3.458509089551682</v>
      </c>
      <c r="AA22" s="11">
        <v>3.9289456818869266</v>
      </c>
      <c r="AB22" s="11">
        <v>3.9155954506742674</v>
      </c>
      <c r="AC22" s="11">
        <v>3.91841551269057</v>
      </c>
      <c r="AD22" s="11">
        <v>3.9</v>
      </c>
      <c r="AE22" s="11">
        <v>3.799818392620674</v>
      </c>
      <c r="AF22" s="11">
        <v>3.7592253301222613</v>
      </c>
      <c r="AG22" s="11">
        <v>3.7211405318337243</v>
      </c>
      <c r="AH22" s="11">
        <v>3.6</v>
      </c>
      <c r="AI22" s="11">
        <v>3.6</v>
      </c>
      <c r="AJ22" s="11">
        <v>3.4276461382694814</v>
      </c>
      <c r="AK22" s="20">
        <v>3.4116865515475414</v>
      </c>
      <c r="AL22" s="20">
        <v>3.338229522484306</v>
      </c>
      <c r="AM22" s="27">
        <v>3.3301039193155213</v>
      </c>
      <c r="AN22" s="20">
        <v>3.319369588251654</v>
      </c>
      <c r="AO22" s="25"/>
    </row>
    <row r="23" spans="2:41" ht="21" customHeight="1">
      <c r="B23" s="7"/>
      <c r="C23" s="30" t="s">
        <v>20</v>
      </c>
      <c r="D23" s="8">
        <v>89667</v>
      </c>
      <c r="E23" s="8">
        <v>92459</v>
      </c>
      <c r="F23" s="8">
        <v>95346</v>
      </c>
      <c r="G23" s="8">
        <v>98964</v>
      </c>
      <c r="H23" s="8">
        <v>102105</v>
      </c>
      <c r="I23" s="8">
        <v>105261</v>
      </c>
      <c r="J23" s="8">
        <v>108792</v>
      </c>
      <c r="K23" s="8">
        <v>112378</v>
      </c>
      <c r="L23" s="8">
        <v>116242</v>
      </c>
      <c r="M23" s="8">
        <v>120045</v>
      </c>
      <c r="N23" s="8">
        <v>124216</v>
      </c>
      <c r="O23" s="8">
        <v>127174</v>
      </c>
      <c r="P23" s="8">
        <v>131187.973</v>
      </c>
      <c r="Q23" s="8">
        <v>134452.176</v>
      </c>
      <c r="R23" s="8">
        <v>137634.222</v>
      </c>
      <c r="S23" s="8">
        <v>140752.704</v>
      </c>
      <c r="T23" s="9">
        <v>143489.021</v>
      </c>
      <c r="U23" s="9">
        <v>146353.99800000002</v>
      </c>
      <c r="V23" s="9">
        <v>149073.266</v>
      </c>
      <c r="W23" s="9">
        <v>151591.30299999999</v>
      </c>
      <c r="X23" s="9">
        <v>153911.16800000003</v>
      </c>
      <c r="Y23" s="9">
        <v>157319</v>
      </c>
      <c r="Z23" s="9">
        <v>160734</v>
      </c>
      <c r="AA23" s="9">
        <v>163770.757373</v>
      </c>
      <c r="AB23" s="9">
        <v>166368.64282999997</v>
      </c>
      <c r="AC23" s="9">
        <v>169405.66100000002</v>
      </c>
      <c r="AD23" s="9">
        <v>171530.07603999996</v>
      </c>
      <c r="AE23" s="13">
        <v>173800.04115</v>
      </c>
      <c r="AF23" s="13">
        <v>175489.84193999995</v>
      </c>
      <c r="AG23" s="13">
        <v>176934</v>
      </c>
      <c r="AH23" s="13">
        <v>178350</v>
      </c>
      <c r="AI23" s="13">
        <v>180292</v>
      </c>
      <c r="AJ23" s="13">
        <v>182054.52424999996</v>
      </c>
      <c r="AK23" s="21">
        <v>183649.80356000003</v>
      </c>
      <c r="AL23" s="21">
        <v>185787.88631</v>
      </c>
      <c r="AM23" s="28">
        <v>187060.68551999997</v>
      </c>
      <c r="AN23" s="21">
        <v>188837.64954</v>
      </c>
      <c r="AO23" s="25"/>
    </row>
    <row r="24" spans="2:41" ht="21" customHeight="1">
      <c r="B24" s="12"/>
      <c r="C24" s="31"/>
      <c r="D24" s="10">
        <v>100</v>
      </c>
      <c r="E24" s="10">
        <v>100</v>
      </c>
      <c r="F24" s="10">
        <v>100</v>
      </c>
      <c r="G24" s="10">
        <v>100</v>
      </c>
      <c r="H24" s="10">
        <v>100</v>
      </c>
      <c r="I24" s="10">
        <v>100</v>
      </c>
      <c r="J24" s="10">
        <v>100</v>
      </c>
      <c r="K24" s="10">
        <v>100</v>
      </c>
      <c r="L24" s="10">
        <v>100</v>
      </c>
      <c r="M24" s="10">
        <v>100</v>
      </c>
      <c r="N24" s="10">
        <v>100</v>
      </c>
      <c r="O24" s="10">
        <v>100</v>
      </c>
      <c r="P24" s="10">
        <v>100</v>
      </c>
      <c r="Q24" s="10">
        <v>100</v>
      </c>
      <c r="R24" s="10">
        <v>100</v>
      </c>
      <c r="S24" s="10">
        <v>100</v>
      </c>
      <c r="T24" s="11">
        <v>100</v>
      </c>
      <c r="U24" s="11">
        <v>100</v>
      </c>
      <c r="V24" s="11">
        <v>100</v>
      </c>
      <c r="W24" s="11">
        <v>100</v>
      </c>
      <c r="X24" s="11">
        <v>100</v>
      </c>
      <c r="Y24" s="11">
        <v>100</v>
      </c>
      <c r="Z24" s="11">
        <v>100</v>
      </c>
      <c r="AA24" s="11">
        <v>100</v>
      </c>
      <c r="AB24" s="11">
        <v>100</v>
      </c>
      <c r="AC24" s="11">
        <v>100</v>
      </c>
      <c r="AD24" s="11">
        <v>100</v>
      </c>
      <c r="AE24" s="11">
        <v>100.00000000000001</v>
      </c>
      <c r="AF24" s="11">
        <v>100</v>
      </c>
      <c r="AG24" s="11">
        <v>100</v>
      </c>
      <c r="AH24" s="11">
        <v>100</v>
      </c>
      <c r="AI24" s="11">
        <v>100</v>
      </c>
      <c r="AJ24" s="11">
        <v>100</v>
      </c>
      <c r="AK24" s="20">
        <v>100</v>
      </c>
      <c r="AL24" s="20">
        <v>100</v>
      </c>
      <c r="AM24" s="27">
        <v>100</v>
      </c>
      <c r="AN24" s="20">
        <v>100</v>
      </c>
      <c r="AO24" s="25"/>
    </row>
    <row r="25" spans="2:41" ht="21" customHeight="1">
      <c r="B25" s="32" t="s">
        <v>42</v>
      </c>
      <c r="C25" s="35" t="s">
        <v>40</v>
      </c>
      <c r="D25" s="8">
        <v>263157</v>
      </c>
      <c r="E25" s="8">
        <v>269187</v>
      </c>
      <c r="F25" s="8">
        <v>274835</v>
      </c>
      <c r="G25" s="8">
        <v>279467</v>
      </c>
      <c r="H25" s="8">
        <v>286801</v>
      </c>
      <c r="I25" s="8">
        <v>293116</v>
      </c>
      <c r="J25" s="8">
        <v>298671</v>
      </c>
      <c r="K25" s="8">
        <v>306184</v>
      </c>
      <c r="L25" s="8">
        <v>315405</v>
      </c>
      <c r="M25" s="8">
        <v>323104</v>
      </c>
      <c r="N25" s="8">
        <v>329736</v>
      </c>
      <c r="O25" s="8">
        <v>337038</v>
      </c>
      <c r="P25" s="8">
        <v>345333.299</v>
      </c>
      <c r="Q25" s="8">
        <v>352939.272</v>
      </c>
      <c r="R25" s="8">
        <v>360857.114</v>
      </c>
      <c r="S25" s="8">
        <v>370488.799</v>
      </c>
      <c r="T25" s="9">
        <v>377378.191</v>
      </c>
      <c r="U25" s="9">
        <v>383861.28400000004</v>
      </c>
      <c r="V25" s="9">
        <v>391461.298</v>
      </c>
      <c r="W25" s="9">
        <v>399395.167</v>
      </c>
      <c r="X25" s="9">
        <v>406457.203</v>
      </c>
      <c r="Y25" s="9">
        <v>415502</v>
      </c>
      <c r="Z25" s="9">
        <v>424978</v>
      </c>
      <c r="AA25" s="9">
        <v>430219.61271</v>
      </c>
      <c r="AB25" s="9">
        <v>437738.74447</v>
      </c>
      <c r="AC25" s="9">
        <v>445412.89529</v>
      </c>
      <c r="AD25" s="9">
        <v>451975.13109</v>
      </c>
      <c r="AE25" s="9">
        <v>458317.49962</v>
      </c>
      <c r="AF25" s="9">
        <v>462666.88762</v>
      </c>
      <c r="AG25" s="9">
        <v>468171</v>
      </c>
      <c r="AH25" s="9">
        <f>AH5+AH15</f>
        <v>473174</v>
      </c>
      <c r="AI25" s="9">
        <f>AI5+AI15</f>
        <v>478371</v>
      </c>
      <c r="AJ25" s="9">
        <v>484202.69126000005</v>
      </c>
      <c r="AK25" s="19">
        <f>SUM(AK5+AK15)</f>
        <v>489773.32933</v>
      </c>
      <c r="AL25" s="19">
        <f>SUM(AL5+AL15)</f>
        <v>495322.83716</v>
      </c>
      <c r="AM25" s="26">
        <f>SUM(AM5+AM15)</f>
        <v>499903.55468000006</v>
      </c>
      <c r="AN25" s="19">
        <f>SUM(AN5+AN15)</f>
        <v>504545.55658</v>
      </c>
      <c r="AO25" s="25"/>
    </row>
    <row r="26" spans="2:41" ht="21" customHeight="1">
      <c r="B26" s="33"/>
      <c r="C26" s="36"/>
      <c r="D26" s="10">
        <v>71.00568246207645</v>
      </c>
      <c r="E26" s="10">
        <v>71.06365678714457</v>
      </c>
      <c r="F26" s="10">
        <v>71.08935476778623</v>
      </c>
      <c r="G26" s="10">
        <v>70.97214109759504</v>
      </c>
      <c r="H26" s="10">
        <v>70.73576780596565</v>
      </c>
      <c r="I26" s="10">
        <v>70.50311606281674</v>
      </c>
      <c r="J26" s="10">
        <v>69.72901797908627</v>
      </c>
      <c r="K26" s="10">
        <v>69.53038423108366</v>
      </c>
      <c r="L26" s="10">
        <v>69.51932359696183</v>
      </c>
      <c r="M26" s="10">
        <v>69.20508311575377</v>
      </c>
      <c r="N26" s="10">
        <v>68.72578342382526</v>
      </c>
      <c r="O26" s="10">
        <v>68.3</v>
      </c>
      <c r="P26" s="10">
        <v>67.93767518245247</v>
      </c>
      <c r="Q26" s="10">
        <v>67.93022927845037</v>
      </c>
      <c r="R26" s="10">
        <v>67.86672901994987</v>
      </c>
      <c r="S26" s="10">
        <v>68.06205451223335</v>
      </c>
      <c r="T26" s="11">
        <v>68.23528960580401</v>
      </c>
      <c r="U26" s="11">
        <v>68.40864914892511</v>
      </c>
      <c r="V26" s="11">
        <v>68.60424957560703</v>
      </c>
      <c r="W26" s="11">
        <v>69.03886125253608</v>
      </c>
      <c r="X26" s="11">
        <v>69.25295450196958</v>
      </c>
      <c r="Y26" s="11">
        <v>69.40881679835624</v>
      </c>
      <c r="Z26" s="11">
        <v>69.68988853960148</v>
      </c>
      <c r="AA26" s="11">
        <v>69.92317742639767</v>
      </c>
      <c r="AB26" s="11">
        <v>70.10107374068012</v>
      </c>
      <c r="AC26" s="11">
        <v>70.20397593766131</v>
      </c>
      <c r="AD26" s="11">
        <v>70.4</v>
      </c>
      <c r="AE26" s="11">
        <v>70.54401178576948</v>
      </c>
      <c r="AF26" s="11">
        <v>70.71248473165247</v>
      </c>
      <c r="AG26" s="11">
        <v>70.9</v>
      </c>
      <c r="AH26" s="11">
        <v>71</v>
      </c>
      <c r="AI26" s="11">
        <f aca="true" t="shared" si="0" ref="AI26:AN26">AI25/AI33*100</f>
        <v>71.25784271082219</v>
      </c>
      <c r="AJ26" s="11">
        <f t="shared" si="0"/>
        <v>71.4345939330824</v>
      </c>
      <c r="AK26" s="20">
        <f t="shared" si="0"/>
        <v>71.6222637061365</v>
      </c>
      <c r="AL26" s="20">
        <f t="shared" si="0"/>
        <v>71.79408483549453</v>
      </c>
      <c r="AM26" s="27">
        <f t="shared" si="0"/>
        <v>71.86282939042555</v>
      </c>
      <c r="AN26" s="20">
        <f t="shared" si="0"/>
        <v>71.92535711057828</v>
      </c>
      <c r="AO26" s="25"/>
    </row>
    <row r="27" spans="2:41" ht="21" customHeight="1">
      <c r="B27" s="33"/>
      <c r="C27" s="35" t="s">
        <v>22</v>
      </c>
      <c r="D27" s="8">
        <v>55974</v>
      </c>
      <c r="E27" s="8">
        <v>57943</v>
      </c>
      <c r="F27" s="8">
        <v>59499</v>
      </c>
      <c r="G27" s="8">
        <v>61503</v>
      </c>
      <c r="H27" s="8">
        <v>64850</v>
      </c>
      <c r="I27" s="8">
        <v>68211</v>
      </c>
      <c r="J27" s="8">
        <v>71685</v>
      </c>
      <c r="K27" s="8">
        <v>75421</v>
      </c>
      <c r="L27" s="8">
        <v>79715</v>
      </c>
      <c r="M27" s="8">
        <v>84084</v>
      </c>
      <c r="N27" s="8">
        <v>89207</v>
      </c>
      <c r="O27" s="8">
        <v>94806</v>
      </c>
      <c r="P27" s="8">
        <v>100763.041</v>
      </c>
      <c r="Q27" s="8">
        <v>104464.739</v>
      </c>
      <c r="R27" s="8">
        <v>108467.068</v>
      </c>
      <c r="S27" s="8">
        <v>111117.147</v>
      </c>
      <c r="T27" s="9">
        <v>112659.387</v>
      </c>
      <c r="U27" s="9">
        <v>114165.226</v>
      </c>
      <c r="V27" s="9">
        <v>116017.921</v>
      </c>
      <c r="W27" s="9">
        <v>116464.19099999999</v>
      </c>
      <c r="X27" s="9">
        <v>118282.974</v>
      </c>
      <c r="Y27" s="9">
        <v>121422</v>
      </c>
      <c r="Z27" s="9">
        <v>123557</v>
      </c>
      <c r="AA27" s="9">
        <v>123694.079963</v>
      </c>
      <c r="AB27" s="9">
        <v>125256.10489999998</v>
      </c>
      <c r="AC27" s="9">
        <v>127390.16491999998</v>
      </c>
      <c r="AD27" s="9">
        <v>128579.91811</v>
      </c>
      <c r="AE27" s="9">
        <v>129623.6549</v>
      </c>
      <c r="AF27" s="9">
        <v>130095.85150000002</v>
      </c>
      <c r="AG27" s="9">
        <v>131196</v>
      </c>
      <c r="AH27" s="9">
        <f>AH7+AH17</f>
        <v>132402</v>
      </c>
      <c r="AI27" s="9">
        <f>AI7+AI17</f>
        <v>133324</v>
      </c>
      <c r="AJ27" s="9">
        <v>134016.4906</v>
      </c>
      <c r="AK27" s="19">
        <f>SUM(AK7+AK17)</f>
        <v>134825.92564</v>
      </c>
      <c r="AL27" s="19">
        <f>SUM(AL7+AL17)</f>
        <v>134988.18873000002</v>
      </c>
      <c r="AM27" s="26">
        <f>SUM(AM7+AM17)</f>
        <v>135714.89043000003</v>
      </c>
      <c r="AN27" s="19">
        <f>SUM(AN7+AN17)</f>
        <v>136718.15717</v>
      </c>
      <c r="AO27" s="25"/>
    </row>
    <row r="28" spans="2:41" ht="21" customHeight="1">
      <c r="B28" s="33"/>
      <c r="C28" s="36"/>
      <c r="D28" s="10">
        <v>15.103045216856351</v>
      </c>
      <c r="E28" s="10">
        <v>15.296583658265508</v>
      </c>
      <c r="F28" s="10">
        <v>15.39012687368244</v>
      </c>
      <c r="G28" s="10">
        <v>15.619016176956091</v>
      </c>
      <c r="H28" s="10">
        <v>15.994416135985833</v>
      </c>
      <c r="I28" s="10">
        <v>16.406774279673552</v>
      </c>
      <c r="J28" s="10">
        <v>16.73588883363567</v>
      </c>
      <c r="K28" s="10">
        <v>17.127123262784995</v>
      </c>
      <c r="L28" s="10">
        <v>17.57021252209639</v>
      </c>
      <c r="M28" s="10">
        <v>18.00980553847999</v>
      </c>
      <c r="N28" s="10">
        <v>18.59311983492606</v>
      </c>
      <c r="O28" s="10">
        <v>19.184886120694163</v>
      </c>
      <c r="P28" s="10">
        <v>19.82318753991384</v>
      </c>
      <c r="Q28" s="10">
        <v>20.106330563812904</v>
      </c>
      <c r="R28" s="10">
        <v>20.39950114865818</v>
      </c>
      <c r="S28" s="10">
        <v>20.413198284998206</v>
      </c>
      <c r="T28" s="11">
        <v>20.370403171383455</v>
      </c>
      <c r="U28" s="11">
        <v>20.345601955631818</v>
      </c>
      <c r="V28" s="11">
        <v>20.332335401204997</v>
      </c>
      <c r="W28" s="11">
        <v>20.131828794357595</v>
      </c>
      <c r="X28" s="11">
        <v>20.15327900777699</v>
      </c>
      <c r="Y28" s="11">
        <v>20.283313565975643</v>
      </c>
      <c r="Z28" s="11">
        <v>20.26145720081402</v>
      </c>
      <c r="AA28" s="11">
        <v>20.103879145272707</v>
      </c>
      <c r="AB28" s="11">
        <v>20.058967950612907</v>
      </c>
      <c r="AC28" s="11">
        <v>20.078664464610014</v>
      </c>
      <c r="AD28" s="11">
        <v>20</v>
      </c>
      <c r="AE28" s="11">
        <v>19.95161137543674</v>
      </c>
      <c r="AF28" s="11">
        <v>19.88342187219756</v>
      </c>
      <c r="AG28" s="11">
        <v>19.9</v>
      </c>
      <c r="AH28" s="11">
        <v>19.9</v>
      </c>
      <c r="AI28" s="11">
        <f aca="true" t="shared" si="1" ref="AI28:AN28">AI27/AI33*100</f>
        <v>19.85985902485238</v>
      </c>
      <c r="AJ28" s="11">
        <f t="shared" si="1"/>
        <v>19.771500157166955</v>
      </c>
      <c r="AK28" s="20">
        <f t="shared" si="1"/>
        <v>19.716341054793606</v>
      </c>
      <c r="AL28" s="20">
        <f t="shared" si="1"/>
        <v>19.565731168459838</v>
      </c>
      <c r="AM28" s="27">
        <f t="shared" si="1"/>
        <v>19.50947522858568</v>
      </c>
      <c r="AN28" s="20">
        <f t="shared" si="1"/>
        <v>19.489820393241796</v>
      </c>
      <c r="AO28" s="25"/>
    </row>
    <row r="29" spans="2:41" ht="21" customHeight="1">
      <c r="B29" s="33"/>
      <c r="C29" s="35" t="s">
        <v>41</v>
      </c>
      <c r="D29" s="8">
        <v>39467</v>
      </c>
      <c r="E29" s="8">
        <v>39980</v>
      </c>
      <c r="F29" s="8">
        <v>39144</v>
      </c>
      <c r="G29" s="8">
        <v>39510</v>
      </c>
      <c r="H29" s="8">
        <v>40264</v>
      </c>
      <c r="I29" s="8">
        <v>40612</v>
      </c>
      <c r="J29" s="8">
        <v>41667</v>
      </c>
      <c r="K29" s="8">
        <v>42372</v>
      </c>
      <c r="L29" s="8">
        <v>42570</v>
      </c>
      <c r="M29" s="8">
        <v>43252</v>
      </c>
      <c r="N29" s="8">
        <v>43707</v>
      </c>
      <c r="O29" s="8">
        <v>44204</v>
      </c>
      <c r="P29" s="8">
        <v>44927.213</v>
      </c>
      <c r="Q29" s="8">
        <v>44941.743</v>
      </c>
      <c r="R29" s="8">
        <v>45107.562</v>
      </c>
      <c r="S29" s="8">
        <v>45161.566</v>
      </c>
      <c r="T29" s="9">
        <v>45070.501</v>
      </c>
      <c r="U29" s="9">
        <v>44957.14300000001</v>
      </c>
      <c r="V29" s="9">
        <v>44783.743</v>
      </c>
      <c r="W29" s="9">
        <v>43950.16500000001</v>
      </c>
      <c r="X29" s="9">
        <v>43391.983</v>
      </c>
      <c r="Y29" s="9">
        <v>42800</v>
      </c>
      <c r="Z29" s="9">
        <v>42281</v>
      </c>
      <c r="AA29" s="9">
        <v>41269.840599999996</v>
      </c>
      <c r="AB29" s="9">
        <v>41002.47145</v>
      </c>
      <c r="AC29" s="9">
        <v>40961.43309</v>
      </c>
      <c r="AD29" s="9">
        <v>40711.45101</v>
      </c>
      <c r="AE29" s="9">
        <v>40845.77179</v>
      </c>
      <c r="AF29" s="9">
        <v>40652.310509999996</v>
      </c>
      <c r="AG29" s="9">
        <v>40177</v>
      </c>
      <c r="AH29" s="9">
        <f>AH9+AH19</f>
        <v>39836</v>
      </c>
      <c r="AI29" s="9">
        <f>AI9+AI19</f>
        <v>39335</v>
      </c>
      <c r="AJ29" s="9">
        <v>39382.051029999995</v>
      </c>
      <c r="AK29" s="19">
        <f>SUM(AK9+AK19)</f>
        <v>39011.62565</v>
      </c>
      <c r="AL29" s="19">
        <f>SUM(AL9+AL19)</f>
        <v>39291.82589000001</v>
      </c>
      <c r="AM29" s="26">
        <f>SUM(AM9+AM19)</f>
        <v>39355.51229</v>
      </c>
      <c r="AN29" s="19">
        <f>SUM(AN9+AN19)</f>
        <v>39200.52437</v>
      </c>
      <c r="AO29" s="25"/>
    </row>
    <row r="30" spans="2:41" ht="21" customHeight="1">
      <c r="B30" s="33"/>
      <c r="C30" s="36"/>
      <c r="D30" s="10">
        <v>10.649085031866038</v>
      </c>
      <c r="E30" s="10">
        <v>10.55446584846237</v>
      </c>
      <c r="F30" s="10">
        <v>10.125063048848308</v>
      </c>
      <c r="G30" s="10">
        <v>10.03377606216827</v>
      </c>
      <c r="H30" s="10">
        <v>9.930596319187874</v>
      </c>
      <c r="I30" s="10">
        <v>9.768393910749033</v>
      </c>
      <c r="J30" s="10">
        <v>9.727757271829496</v>
      </c>
      <c r="K30" s="10">
        <v>9.622127350349714</v>
      </c>
      <c r="L30" s="10">
        <v>9.382976191000983</v>
      </c>
      <c r="M30" s="10">
        <v>9.264070562179922</v>
      </c>
      <c r="N30" s="10">
        <v>9.109705388872099</v>
      </c>
      <c r="O30" s="10">
        <v>8.964392863673698</v>
      </c>
      <c r="P30" s="10">
        <v>8.838563823660852</v>
      </c>
      <c r="Q30" s="10">
        <v>8.649938242529135</v>
      </c>
      <c r="R30" s="10">
        <v>8.483420634474697</v>
      </c>
      <c r="S30" s="10">
        <v>8.296577319601568</v>
      </c>
      <c r="T30" s="11">
        <v>8.149381076485362</v>
      </c>
      <c r="U30" s="11">
        <v>8.011897918376823</v>
      </c>
      <c r="V30" s="11">
        <v>7.848426134074292</v>
      </c>
      <c r="W30" s="11">
        <v>7.597160892688187</v>
      </c>
      <c r="X30" s="11">
        <v>7.39320893385481</v>
      </c>
      <c r="Y30" s="11">
        <v>7.149658386649517</v>
      </c>
      <c r="Z30" s="11">
        <v>6.933436971661805</v>
      </c>
      <c r="AA30" s="11">
        <v>6.707547265117684</v>
      </c>
      <c r="AB30" s="11">
        <v>6.566284823946102</v>
      </c>
      <c r="AC30" s="11">
        <v>6.456156733293943</v>
      </c>
      <c r="AD30" s="11">
        <v>6.3</v>
      </c>
      <c r="AE30" s="11">
        <v>6.286961787279901</v>
      </c>
      <c r="AF30" s="11">
        <v>6.213165374838263</v>
      </c>
      <c r="AG30" s="11">
        <v>6.1</v>
      </c>
      <c r="AH30" s="11">
        <v>6</v>
      </c>
      <c r="AI30" s="11">
        <f aca="true" t="shared" si="2" ref="AI30:AN30">AI29/AI33*100</f>
        <v>5.8593168127461555</v>
      </c>
      <c r="AJ30" s="11">
        <f t="shared" si="2"/>
        <v>5.810047887712723</v>
      </c>
      <c r="AK30" s="20">
        <f t="shared" si="2"/>
        <v>5.704885857569362</v>
      </c>
      <c r="AL30" s="20">
        <f t="shared" si="2"/>
        <v>5.695115326121987</v>
      </c>
      <c r="AM30" s="27">
        <f t="shared" si="2"/>
        <v>5.657488207059182</v>
      </c>
      <c r="AN30" s="20">
        <f t="shared" si="2"/>
        <v>5.588220285489956</v>
      </c>
      <c r="AO30" s="25"/>
    </row>
    <row r="31" spans="2:40" ht="21" customHeight="1">
      <c r="B31" s="33"/>
      <c r="C31" s="35" t="s">
        <v>46</v>
      </c>
      <c r="D31" s="8">
        <v>12016</v>
      </c>
      <c r="E31" s="8">
        <v>11687</v>
      </c>
      <c r="F31" s="8">
        <v>13127</v>
      </c>
      <c r="G31" s="8">
        <v>13289</v>
      </c>
      <c r="H31" s="8">
        <v>13539</v>
      </c>
      <c r="I31" s="8">
        <v>13810</v>
      </c>
      <c r="J31" s="8">
        <v>16307</v>
      </c>
      <c r="K31" s="8">
        <v>16382</v>
      </c>
      <c r="L31" s="8">
        <v>16003</v>
      </c>
      <c r="M31" s="8">
        <v>16438</v>
      </c>
      <c r="N31" s="8">
        <v>17035</v>
      </c>
      <c r="O31" s="8">
        <v>17615</v>
      </c>
      <c r="P31" s="8">
        <v>17285.42</v>
      </c>
      <c r="Q31" s="8">
        <v>17215.678</v>
      </c>
      <c r="R31" s="8">
        <v>17282.572</v>
      </c>
      <c r="S31" s="8">
        <v>17572.211</v>
      </c>
      <c r="T31" s="9">
        <v>17946.203</v>
      </c>
      <c r="U31" s="9">
        <v>18146.1</v>
      </c>
      <c r="V31" s="9">
        <v>18344.982</v>
      </c>
      <c r="W31" s="9">
        <v>18698.233</v>
      </c>
      <c r="X31" s="9">
        <v>18784.609</v>
      </c>
      <c r="Y31" s="9">
        <v>18907</v>
      </c>
      <c r="Z31" s="9">
        <v>18997</v>
      </c>
      <c r="AA31" s="9">
        <v>20091.156099999997</v>
      </c>
      <c r="AB31" s="9">
        <v>20442.108009999996</v>
      </c>
      <c r="AC31" s="9">
        <v>20690.8767</v>
      </c>
      <c r="AD31" s="9">
        <v>20810.51449</v>
      </c>
      <c r="AE31" s="9">
        <v>20903.22993</v>
      </c>
      <c r="AF31" s="9">
        <v>20878.02093</v>
      </c>
      <c r="AG31" s="9">
        <v>21027</v>
      </c>
      <c r="AH31" s="9">
        <f>AH11+AH21</f>
        <v>20407</v>
      </c>
      <c r="AI31" s="9">
        <f>AI11+AI21</f>
        <v>20295</v>
      </c>
      <c r="AJ31" s="9">
        <v>20225.38388</v>
      </c>
      <c r="AK31" s="19">
        <f>SUM(AK11+AK21)</f>
        <v>20217.448709999997</v>
      </c>
      <c r="AL31" s="19">
        <f>SUM(AL11+AL21)</f>
        <v>20318.662360000002</v>
      </c>
      <c r="AM31" s="19">
        <f>SUM(AM11+AM21)</f>
        <v>20661.823880000004</v>
      </c>
      <c r="AN31" s="19">
        <f>SUM(AN11+AN21)</f>
        <v>21020.71357</v>
      </c>
    </row>
    <row r="32" spans="2:40" ht="21" customHeight="1">
      <c r="B32" s="33"/>
      <c r="C32" s="36"/>
      <c r="D32" s="10">
        <v>3.2421872892011634</v>
      </c>
      <c r="E32" s="10">
        <v>3.0852937061275565</v>
      </c>
      <c r="F32" s="10">
        <v>3.39545530968301</v>
      </c>
      <c r="G32" s="10">
        <v>3.3748127079259462</v>
      </c>
      <c r="H32" s="10">
        <v>3.3392197388606353</v>
      </c>
      <c r="I32" s="10">
        <v>3.321715746760666</v>
      </c>
      <c r="J32" s="10">
        <v>3.807102451141757</v>
      </c>
      <c r="K32" s="10">
        <v>3.7201380688527568</v>
      </c>
      <c r="L32" s="10">
        <v>3.527267277063395</v>
      </c>
      <c r="M32" s="10">
        <v>3.5208265953276974</v>
      </c>
      <c r="N32" s="10">
        <v>3.550548683264379</v>
      </c>
      <c r="O32" s="10">
        <v>3.6</v>
      </c>
      <c r="P32" s="10">
        <v>3.400573453972845</v>
      </c>
      <c r="Q32" s="10">
        <v>3.3135019152075937</v>
      </c>
      <c r="R32" s="10">
        <v>3.250349196917241</v>
      </c>
      <c r="S32" s="10">
        <v>3.228169883166877</v>
      </c>
      <c r="T32" s="11">
        <v>3.2449261463271704</v>
      </c>
      <c r="U32" s="11">
        <v>3.233850977066262</v>
      </c>
      <c r="V32" s="11">
        <v>3.214988889113678</v>
      </c>
      <c r="W32" s="11">
        <v>3.2321490604181284</v>
      </c>
      <c r="X32" s="11">
        <v>3.200557556398597</v>
      </c>
      <c r="Y32" s="11">
        <v>3.1583782971117387</v>
      </c>
      <c r="Z32" s="11">
        <v>3.115217287922691</v>
      </c>
      <c r="AA32" s="11">
        <v>3.265396163211919</v>
      </c>
      <c r="AB32" s="11">
        <v>3.273673484760881</v>
      </c>
      <c r="AC32" s="11">
        <v>3.2612028644347353</v>
      </c>
      <c r="AD32" s="11">
        <v>3.2</v>
      </c>
      <c r="AE32" s="11">
        <v>3.2174152192861656</v>
      </c>
      <c r="AF32" s="11">
        <v>3.190928021311735</v>
      </c>
      <c r="AG32" s="11">
        <v>3.1</v>
      </c>
      <c r="AH32" s="11">
        <v>3.1</v>
      </c>
      <c r="AI32" s="11">
        <f aca="true" t="shared" si="3" ref="AI32:AN32">AI31/AI33*100</f>
        <v>3.0231304109491095</v>
      </c>
      <c r="AJ32" s="11">
        <f t="shared" si="3"/>
        <v>2.9838580220379387</v>
      </c>
      <c r="AK32" s="20">
        <f t="shared" si="3"/>
        <v>2.956509381500561</v>
      </c>
      <c r="AL32" s="20">
        <f t="shared" si="3"/>
        <v>2.9450686699236495</v>
      </c>
      <c r="AM32" s="20">
        <f t="shared" si="3"/>
        <v>2.9702071739296327</v>
      </c>
      <c r="AN32" s="20">
        <f t="shared" si="3"/>
        <v>2.996602210689969</v>
      </c>
    </row>
    <row r="33" spans="2:40" ht="21" customHeight="1">
      <c r="B33" s="33"/>
      <c r="C33" s="30" t="s">
        <v>20</v>
      </c>
      <c r="D33" s="8">
        <v>370614</v>
      </c>
      <c r="E33" s="8">
        <v>378797</v>
      </c>
      <c r="F33" s="8">
        <v>386605</v>
      </c>
      <c r="G33" s="8">
        <v>393770</v>
      </c>
      <c r="H33" s="8">
        <v>405454</v>
      </c>
      <c r="I33" s="8">
        <v>415749</v>
      </c>
      <c r="J33" s="8">
        <v>428331</v>
      </c>
      <c r="K33" s="8">
        <v>440360</v>
      </c>
      <c r="L33" s="8">
        <v>453694</v>
      </c>
      <c r="M33" s="8">
        <v>466879</v>
      </c>
      <c r="N33" s="8">
        <v>479785</v>
      </c>
      <c r="O33" s="8">
        <v>493661</v>
      </c>
      <c r="P33" s="8">
        <v>508308.973</v>
      </c>
      <c r="Q33" s="8">
        <v>519561.432</v>
      </c>
      <c r="R33" s="8">
        <v>531714.316</v>
      </c>
      <c r="S33" s="8">
        <v>544339.723</v>
      </c>
      <c r="T33" s="9">
        <v>553054.282</v>
      </c>
      <c r="U33" s="9">
        <v>561129.753</v>
      </c>
      <c r="V33" s="9">
        <v>570607.944</v>
      </c>
      <c r="W33" s="9">
        <v>578507.756</v>
      </c>
      <c r="X33" s="9">
        <v>586916.7690000001</v>
      </c>
      <c r="Y33" s="9">
        <v>598630</v>
      </c>
      <c r="Z33" s="9">
        <v>609813</v>
      </c>
      <c r="AA33" s="9">
        <v>615274.6893730001</v>
      </c>
      <c r="AB33" s="9">
        <v>624439.4288299999</v>
      </c>
      <c r="AC33" s="9">
        <v>634455.37</v>
      </c>
      <c r="AD33" s="9">
        <v>642077.01804</v>
      </c>
      <c r="AE33" s="9">
        <v>649690.15515</v>
      </c>
      <c r="AF33" s="9">
        <v>654293.0705599999</v>
      </c>
      <c r="AG33" s="9">
        <v>660570</v>
      </c>
      <c r="AH33" s="9">
        <f>AH13+AH23</f>
        <v>665820</v>
      </c>
      <c r="AI33" s="9">
        <f>AI13+AI23</f>
        <v>671324</v>
      </c>
      <c r="AJ33" s="9">
        <v>677826.61677</v>
      </c>
      <c r="AK33" s="19">
        <f>SUM(AK13+AK23)</f>
        <v>683828.3293299999</v>
      </c>
      <c r="AL33" s="19">
        <f>SUM(AL13+AL23)</f>
        <v>689921.51414</v>
      </c>
      <c r="AM33" s="19">
        <f>SUM(AM13+AM23)</f>
        <v>695635.7812799999</v>
      </c>
      <c r="AN33" s="19">
        <f>SUM(AN13+AN23)</f>
        <v>701484.95169</v>
      </c>
    </row>
    <row r="34" spans="2:42" ht="21" customHeight="1">
      <c r="B34" s="34"/>
      <c r="C34" s="31"/>
      <c r="D34" s="10">
        <v>100</v>
      </c>
      <c r="E34" s="10">
        <v>100</v>
      </c>
      <c r="F34" s="10">
        <v>100</v>
      </c>
      <c r="G34" s="10">
        <v>100</v>
      </c>
      <c r="H34" s="10">
        <v>100</v>
      </c>
      <c r="I34" s="10">
        <v>100</v>
      </c>
      <c r="J34" s="10">
        <v>100</v>
      </c>
      <c r="K34" s="10">
        <v>100</v>
      </c>
      <c r="L34" s="10">
        <v>100</v>
      </c>
      <c r="M34" s="10">
        <v>100</v>
      </c>
      <c r="N34" s="10">
        <v>100</v>
      </c>
      <c r="O34" s="10">
        <v>100</v>
      </c>
      <c r="P34" s="10">
        <v>100</v>
      </c>
      <c r="Q34" s="10">
        <v>100</v>
      </c>
      <c r="R34" s="10">
        <v>100</v>
      </c>
      <c r="S34" s="10">
        <v>100</v>
      </c>
      <c r="T34" s="11">
        <v>100</v>
      </c>
      <c r="U34" s="11">
        <v>100</v>
      </c>
      <c r="V34" s="11">
        <v>100</v>
      </c>
      <c r="W34" s="11">
        <v>100</v>
      </c>
      <c r="X34" s="11">
        <v>100</v>
      </c>
      <c r="Y34" s="11">
        <v>100</v>
      </c>
      <c r="Z34" s="11">
        <v>100</v>
      </c>
      <c r="AA34" s="11">
        <v>100</v>
      </c>
      <c r="AB34" s="11">
        <v>100</v>
      </c>
      <c r="AC34" s="11">
        <v>100</v>
      </c>
      <c r="AD34" s="11">
        <v>100</v>
      </c>
      <c r="AE34" s="11">
        <v>100</v>
      </c>
      <c r="AF34" s="11">
        <v>100</v>
      </c>
      <c r="AG34" s="11">
        <v>100</v>
      </c>
      <c r="AH34" s="11">
        <v>100</v>
      </c>
      <c r="AI34" s="11">
        <v>100</v>
      </c>
      <c r="AJ34" s="11">
        <v>100</v>
      </c>
      <c r="AK34" s="20">
        <v>100</v>
      </c>
      <c r="AL34" s="20">
        <v>100</v>
      </c>
      <c r="AM34" s="20">
        <v>100</v>
      </c>
      <c r="AN34" s="20">
        <v>100</v>
      </c>
      <c r="AP34" t="s">
        <v>54</v>
      </c>
    </row>
    <row r="35" spans="2:24" ht="6" customHeight="1"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X35" s="16"/>
    </row>
    <row r="36" spans="2:33" ht="14.25">
      <c r="B36" s="17" t="s">
        <v>48</v>
      </c>
      <c r="C36" s="1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G36" t="s">
        <v>54</v>
      </c>
    </row>
    <row r="37" spans="2:40" ht="14.25">
      <c r="B37" s="17" t="s">
        <v>26</v>
      </c>
      <c r="C37" s="1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F37" s="14"/>
      <c r="AG37" s="14"/>
      <c r="AH37" s="14"/>
      <c r="AI37" s="14"/>
      <c r="AJ37" s="14"/>
      <c r="AK37" s="24"/>
      <c r="AL37" s="24"/>
      <c r="AM37" s="24"/>
      <c r="AN37" s="24"/>
    </row>
    <row r="38" spans="2:21" ht="14.25">
      <c r="B38" s="17" t="s">
        <v>51</v>
      </c>
      <c r="C38" s="1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42" ht="9">
      <c r="AP42" t="s">
        <v>54</v>
      </c>
    </row>
  </sheetData>
  <sheetProtection/>
  <mergeCells count="55"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K3:AK4"/>
    <mergeCell ref="AL3:AL4"/>
    <mergeCell ref="AA3:AA4"/>
    <mergeCell ref="AB3:AB4"/>
    <mergeCell ref="AC3:AC4"/>
    <mergeCell ref="AD3:AD4"/>
    <mergeCell ref="AE3:AE4"/>
    <mergeCell ref="AF3:AF4"/>
    <mergeCell ref="AM3:AM4"/>
    <mergeCell ref="AN3:AN4"/>
    <mergeCell ref="C5:C6"/>
    <mergeCell ref="C7:C8"/>
    <mergeCell ref="B9:B10"/>
    <mergeCell ref="C9:C10"/>
    <mergeCell ref="AG3:AG4"/>
    <mergeCell ref="AH3:AH4"/>
    <mergeCell ref="AI3:AI4"/>
    <mergeCell ref="AJ3:AJ4"/>
    <mergeCell ref="C11:C12"/>
    <mergeCell ref="C13:C14"/>
    <mergeCell ref="C15:C16"/>
    <mergeCell ref="C17:C18"/>
    <mergeCell ref="C19:C20"/>
    <mergeCell ref="C21:C22"/>
    <mergeCell ref="C23:C24"/>
    <mergeCell ref="B25:B34"/>
    <mergeCell ref="C25:C26"/>
    <mergeCell ref="C27:C28"/>
    <mergeCell ref="C29:C30"/>
    <mergeCell ref="C31:C32"/>
    <mergeCell ref="C33:C34"/>
  </mergeCells>
  <printOptions/>
  <pageMargins left="0.5511811023622047" right="0.2755905511811024" top="0.984251968503937" bottom="0.984251968503937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2016-08-22T06:18:55Z</cp:lastPrinted>
  <dcterms:created xsi:type="dcterms:W3CDTF">2013-11-01T01:43:21Z</dcterms:created>
  <dcterms:modified xsi:type="dcterms:W3CDTF">2022-10-21T04:38:00Z</dcterms:modified>
  <cp:category/>
  <cp:version/>
  <cp:contentType/>
  <cp:contentStatus/>
</cp:coreProperties>
</file>