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5524" windowWidth="20136" windowHeight="8712" tabRatio="558" activeTab="0"/>
  </bookViews>
  <sheets>
    <sheet name="付表1-4 " sheetId="1" r:id="rId1"/>
  </sheets>
  <definedNames>
    <definedName name="_xlnm.Print_Area" localSheetId="0">'付表1-4 '!$A$1:$BD$36</definedName>
  </definedNames>
  <calcPr fullCalcOnLoad="1"/>
</workbook>
</file>

<file path=xl/sharedStrings.xml><?xml version="1.0" encoding="utf-8"?>
<sst xmlns="http://schemas.openxmlformats.org/spreadsheetml/2006/main" count="126" uniqueCount="109">
  <si>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</si>
  <si>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</si>
  <si>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</si>
  <si>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</si>
  <si>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</si>
  <si>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</si>
  <si>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</si>
  <si>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</si>
  <si>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</si>
  <si>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</si>
  <si>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</si>
  <si>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</si>
  <si>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</si>
  <si>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</si>
  <si>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</si>
  <si>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</si>
  <si>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</si>
  <si>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</si>
  <si>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</si>
  <si>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</si>
  <si>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</si>
  <si>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</si>
  <si>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</si>
  <si>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計</t>
  </si>
  <si>
    <t>都心３区</t>
  </si>
  <si>
    <t>都心５区</t>
  </si>
  <si>
    <t>他１８区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</si>
  <si>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</si>
  <si>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</si>
  <si>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</si>
  <si>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</si>
  <si>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</si>
  <si>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</si>
  <si>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</si>
  <si>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</si>
  <si>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</si>
  <si>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</si>
  <si>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</si>
  <si>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</si>
  <si>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</si>
  <si>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</si>
  <si>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</si>
  <si>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</si>
  <si>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</si>
  <si>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</si>
  <si>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</si>
  <si>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</si>
  <si>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</si>
  <si>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</si>
  <si>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</si>
  <si>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</si>
  <si>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</si>
  <si>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</si>
  <si>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</t>
  </si>
  <si>
    <t>島部計</t>
  </si>
  <si>
    <t>区名</t>
  </si>
  <si>
    <t>平成　年</t>
  </si>
  <si>
    <t>市名</t>
  </si>
  <si>
    <t xml:space="preserve">  　　3 本表での事務所には、銀行を含む。</t>
  </si>
  <si>
    <t>昭和・平成　年</t>
  </si>
  <si>
    <r>
      <t>51</t>
    </r>
    <r>
      <rPr>
        <sz val="10"/>
        <rFont val="ＭＳ 明朝"/>
        <family val="1"/>
      </rPr>
      <t>年</t>
    </r>
  </si>
  <si>
    <r>
      <t>52</t>
    </r>
    <r>
      <rPr>
        <sz val="10"/>
        <rFont val="ＭＳ 明朝"/>
        <family val="1"/>
      </rPr>
      <t>年</t>
    </r>
  </si>
  <si>
    <r>
      <t>53</t>
    </r>
    <r>
      <rPr>
        <sz val="10"/>
        <rFont val="ＭＳ 明朝"/>
        <family val="1"/>
      </rPr>
      <t>年</t>
    </r>
  </si>
  <si>
    <r>
      <t>54</t>
    </r>
    <r>
      <rPr>
        <sz val="10"/>
        <rFont val="ＭＳ 明朝"/>
        <family val="1"/>
      </rPr>
      <t>年</t>
    </r>
  </si>
  <si>
    <r>
      <t>55</t>
    </r>
    <r>
      <rPr>
        <sz val="10"/>
        <rFont val="ＭＳ 明朝"/>
        <family val="1"/>
      </rPr>
      <t>年</t>
    </r>
  </si>
  <si>
    <r>
      <t>56</t>
    </r>
    <r>
      <rPr>
        <sz val="10"/>
        <rFont val="ＭＳ 明朝"/>
        <family val="1"/>
      </rPr>
      <t>年</t>
    </r>
  </si>
  <si>
    <r>
      <t>57</t>
    </r>
    <r>
      <rPr>
        <sz val="10"/>
        <rFont val="ＭＳ 明朝"/>
        <family val="1"/>
      </rPr>
      <t>年</t>
    </r>
  </si>
  <si>
    <r>
      <t>59</t>
    </r>
    <r>
      <rPr>
        <sz val="10"/>
        <rFont val="ＭＳ 明朝"/>
        <family val="1"/>
      </rPr>
      <t>年</t>
    </r>
  </si>
  <si>
    <r>
      <t>60</t>
    </r>
    <r>
      <rPr>
        <sz val="10"/>
        <rFont val="ＭＳ 明朝"/>
        <family val="1"/>
      </rPr>
      <t>年</t>
    </r>
  </si>
  <si>
    <r>
      <t>61</t>
    </r>
    <r>
      <rPr>
        <sz val="10"/>
        <rFont val="ＭＳ 明朝"/>
        <family val="1"/>
      </rPr>
      <t>年</t>
    </r>
  </si>
  <si>
    <r>
      <t>62</t>
    </r>
    <r>
      <rPr>
        <sz val="10"/>
        <rFont val="ＭＳ 明朝"/>
        <family val="1"/>
      </rPr>
      <t>年</t>
    </r>
  </si>
  <si>
    <r>
      <t>63</t>
    </r>
    <r>
      <rPr>
        <sz val="10"/>
        <rFont val="ＭＳ 明朝"/>
        <family val="1"/>
      </rPr>
      <t>年</t>
    </r>
  </si>
  <si>
    <r>
      <t>7</t>
    </r>
    <r>
      <rPr>
        <sz val="10"/>
        <rFont val="ＭＳ 明朝"/>
        <family val="1"/>
      </rPr>
      <t>年</t>
    </r>
  </si>
  <si>
    <r>
      <t>8</t>
    </r>
    <r>
      <rPr>
        <sz val="10"/>
        <rFont val="ＭＳ 明朝"/>
        <family val="1"/>
      </rPr>
      <t>年</t>
    </r>
  </si>
  <si>
    <r>
      <t>9</t>
    </r>
    <r>
      <rPr>
        <sz val="10"/>
        <rFont val="ＭＳ 明朝"/>
        <family val="1"/>
      </rPr>
      <t>年</t>
    </r>
  </si>
  <si>
    <r>
      <t>10</t>
    </r>
    <r>
      <rPr>
        <sz val="10"/>
        <rFont val="ＭＳ 明朝"/>
        <family val="1"/>
      </rPr>
      <t>年</t>
    </r>
  </si>
  <si>
    <r>
      <t>11</t>
    </r>
    <r>
      <rPr>
        <sz val="10"/>
        <rFont val="ＭＳ 明朝"/>
        <family val="1"/>
      </rPr>
      <t>年</t>
    </r>
  </si>
  <si>
    <r>
      <t>14</t>
    </r>
    <r>
      <rPr>
        <sz val="10"/>
        <rFont val="ＭＳ 明朝"/>
        <family val="1"/>
      </rPr>
      <t>年</t>
    </r>
  </si>
  <si>
    <r>
      <t>15</t>
    </r>
    <r>
      <rPr>
        <sz val="10"/>
        <rFont val="ＭＳ 明朝"/>
        <family val="1"/>
      </rPr>
      <t>年</t>
    </r>
  </si>
  <si>
    <r>
      <t>16</t>
    </r>
    <r>
      <rPr>
        <sz val="10"/>
        <rFont val="ＭＳ 明朝"/>
        <family val="1"/>
      </rPr>
      <t>年</t>
    </r>
  </si>
  <si>
    <r>
      <t>17</t>
    </r>
    <r>
      <rPr>
        <sz val="10"/>
        <rFont val="ＭＳ 明朝"/>
        <family val="1"/>
      </rPr>
      <t>年</t>
    </r>
  </si>
  <si>
    <r>
      <t>18</t>
    </r>
    <r>
      <rPr>
        <sz val="10"/>
        <rFont val="ＭＳ 明朝"/>
        <family val="1"/>
      </rPr>
      <t>年</t>
    </r>
  </si>
  <si>
    <r>
      <t>19</t>
    </r>
    <r>
      <rPr>
        <sz val="10"/>
        <rFont val="ＭＳ 明朝"/>
        <family val="1"/>
      </rPr>
      <t>年</t>
    </r>
  </si>
  <si>
    <r>
      <t>20</t>
    </r>
    <r>
      <rPr>
        <sz val="10"/>
        <rFont val="ＭＳ 明朝"/>
        <family val="1"/>
      </rPr>
      <t>年</t>
    </r>
  </si>
  <si>
    <r>
      <t>21</t>
    </r>
    <r>
      <rPr>
        <sz val="10"/>
        <rFont val="ＭＳ 明朝"/>
        <family val="1"/>
      </rPr>
      <t>年</t>
    </r>
  </si>
  <si>
    <r>
      <t>22</t>
    </r>
    <r>
      <rPr>
        <sz val="10"/>
        <rFont val="ＭＳ 明朝"/>
        <family val="1"/>
      </rPr>
      <t>年</t>
    </r>
  </si>
  <si>
    <r>
      <t>23</t>
    </r>
    <r>
      <rPr>
        <sz val="10"/>
        <rFont val="ＭＳ 明朝"/>
        <family val="1"/>
      </rPr>
      <t>年</t>
    </r>
  </si>
  <si>
    <r>
      <t>24</t>
    </r>
    <r>
      <rPr>
        <sz val="10"/>
        <rFont val="ＭＳ 明朝"/>
        <family val="1"/>
      </rPr>
      <t>年</t>
    </r>
  </si>
  <si>
    <r>
      <t>12</t>
    </r>
    <r>
      <rPr>
        <sz val="10"/>
        <rFont val="ＭＳ 明朝"/>
        <family val="1"/>
      </rPr>
      <t>年</t>
    </r>
  </si>
  <si>
    <r>
      <t>13</t>
    </r>
    <r>
      <rPr>
        <sz val="10"/>
        <rFont val="ＭＳ 明朝"/>
        <family val="1"/>
      </rPr>
      <t>年</t>
    </r>
  </si>
  <si>
    <t>－</t>
  </si>
  <si>
    <t>参考:霞が関ビル 165,692㎡  東京都第１本庁舎 194,593㎡　東京都第２本庁舎 140,088㎡</t>
  </si>
  <si>
    <r>
      <t>25</t>
    </r>
    <r>
      <rPr>
        <sz val="10"/>
        <rFont val="ＭＳ 明朝"/>
        <family val="1"/>
      </rPr>
      <t>年</t>
    </r>
  </si>
  <si>
    <r>
      <t>26</t>
    </r>
    <r>
      <rPr>
        <sz val="10"/>
        <rFont val="ＭＳ 明朝"/>
        <family val="1"/>
      </rPr>
      <t>年</t>
    </r>
  </si>
  <si>
    <r>
      <t>2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</si>
  <si>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年</t>
    </r>
  </si>
  <si>
    <r>
      <t>3</t>
    </r>
    <r>
      <rPr>
        <sz val="10"/>
        <rFont val="ＭＳ 明朝"/>
        <family val="1"/>
      </rPr>
      <t>年</t>
    </r>
  </si>
  <si>
    <r>
      <t>4</t>
    </r>
    <r>
      <rPr>
        <sz val="10"/>
        <rFont val="ＭＳ 明朝"/>
        <family val="1"/>
      </rPr>
      <t>年</t>
    </r>
  </si>
  <si>
    <r>
      <t>5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</si>
  <si>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元年</t>
    </r>
  </si>
  <si>
    <t>（単位：千㎡）</t>
  </si>
  <si>
    <r>
      <t>27</t>
    </r>
    <r>
      <rPr>
        <sz val="10"/>
        <rFont val="ＭＳ 明朝"/>
        <family val="1"/>
      </rPr>
      <t>年</t>
    </r>
  </si>
  <si>
    <r>
      <t>28年</t>
    </r>
  </si>
  <si>
    <r>
      <t>29</t>
    </r>
    <r>
      <rPr>
        <sz val="10"/>
        <rFont val="ＭＳ Ｐ明朝"/>
        <family val="1"/>
      </rPr>
      <t>年</t>
    </r>
  </si>
  <si>
    <t>付表１－４　事務所（銀行を含む。）着工床面積の推移</t>
  </si>
  <si>
    <t>　　　2 都心３区は千代田区・中央区・港区、都心５区は都心３区＋新宿区・渋谷区、他１８区は都心５区以外の区を指す。</t>
  </si>
  <si>
    <r>
      <t>30</t>
    </r>
    <r>
      <rPr>
        <sz val="10"/>
        <rFont val="ＭＳ Ｐ明朝"/>
        <family val="1"/>
      </rPr>
      <t>年</t>
    </r>
  </si>
  <si>
    <t>（注）1 都市整備局「建築統計年報」（各年中着工床面積の合計）から作成。ただし、３1年は、都市整備局資料から作成　</t>
  </si>
  <si>
    <r>
      <t>31</t>
    </r>
    <r>
      <rPr>
        <sz val="10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</si>
</sst>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.0"/>
    <numFmt numFmtId="188" formatCode="#,##0_ "/>
    <numFmt numFmtId="189" formatCode="#,##0_ ;[Red]\-#,##0\ "/>
    <numFmt numFmtId="190" formatCode="#,##0;[Red]#,##0"/>
    <numFmt numFmtId="191" formatCode="#,##0.0;[Red]\-#,##0.0"/>
    <numFmt numFmtId="192" formatCode="#,##0,"/>
  </numFmts>
  <fonts count="4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6" fillId="0" borderId="0" xfId="61" applyAlignment="1">
      <alignment horizontal="right" vertical="center"/>
      <protection/>
    </xf>
    <xf numFmtId="3" fontId="6" fillId="0" borderId="0" xfId="61" applyNumberFormat="1">
      <alignment vertical="center"/>
      <protection/>
    </xf>
    <xf numFmtId="0" fontId="5" fillId="0" borderId="0" xfId="62">
      <alignment/>
      <protection/>
    </xf>
    <xf numFmtId="0" fontId="6" fillId="0" borderId="0" xfId="61" applyFont="1">
      <alignment vertical="center"/>
      <protection/>
    </xf>
    <xf numFmtId="0" fontId="6" fillId="0" borderId="0" xfId="61" applyAlignment="1">
      <alignment vertical="center"/>
      <protection/>
    </xf>
    <xf numFmtId="189" fontId="6" fillId="0" borderId="0" xfId="48" applyNumberFormat="1" applyFont="1" applyAlignment="1">
      <alignment vertical="center"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left" vertical="center"/>
      <protection/>
    </xf>
    <xf numFmtId="3" fontId="8" fillId="0" borderId="12" xfId="61" applyNumberFormat="1" applyFont="1" applyBorder="1">
      <alignment vertical="center"/>
      <protection/>
    </xf>
    <xf numFmtId="3" fontId="8" fillId="0" borderId="11" xfId="61" applyNumberFormat="1" applyFont="1" applyBorder="1">
      <alignment vertical="center"/>
      <protection/>
    </xf>
    <xf numFmtId="3" fontId="8" fillId="0" borderId="11" xfId="61" applyNumberFormat="1" applyFont="1" applyFill="1" applyBorder="1">
      <alignment vertical="center"/>
      <protection/>
    </xf>
    <xf numFmtId="3" fontId="8" fillId="0" borderId="13" xfId="61" applyNumberFormat="1" applyFont="1" applyFill="1" applyBorder="1">
      <alignment vertical="center"/>
      <protection/>
    </xf>
    <xf numFmtId="3" fontId="8" fillId="33" borderId="13" xfId="61" applyNumberFormat="1" applyFont="1" applyFill="1" applyBorder="1">
      <alignment vertical="center"/>
      <protection/>
    </xf>
    <xf numFmtId="3" fontId="8" fillId="34" borderId="13" xfId="61" applyNumberFormat="1" applyFont="1" applyFill="1" applyBorder="1">
      <alignment vertical="center"/>
      <protection/>
    </xf>
    <xf numFmtId="189" fontId="8" fillId="0" borderId="14" xfId="61" applyNumberFormat="1" applyFont="1" applyFill="1" applyBorder="1">
      <alignment vertical="center"/>
      <protection/>
    </xf>
    <xf numFmtId="189" fontId="8" fillId="0" borderId="14" xfId="61" applyNumberFormat="1" applyFont="1" applyFill="1" applyBorder="1" applyAlignment="1">
      <alignment horizontal="right" vertical="center"/>
      <protection/>
    </xf>
    <xf numFmtId="3" fontId="8" fillId="33" borderId="11" xfId="61" applyNumberFormat="1" applyFont="1" applyFill="1" applyBorder="1">
      <alignment vertical="center"/>
      <protection/>
    </xf>
    <xf numFmtId="3" fontId="8" fillId="34" borderId="11" xfId="61" applyNumberFormat="1" applyFont="1" applyFill="1" applyBorder="1">
      <alignment vertical="center"/>
      <protection/>
    </xf>
    <xf numFmtId="189" fontId="8" fillId="0" borderId="12" xfId="61" applyNumberFormat="1" applyFont="1" applyFill="1" applyBorder="1">
      <alignment vertical="center"/>
      <protection/>
    </xf>
    <xf numFmtId="3" fontId="8" fillId="35" borderId="11" xfId="61" applyNumberFormat="1" applyFont="1" applyFill="1" applyBorder="1">
      <alignment vertical="center"/>
      <protection/>
    </xf>
    <xf numFmtId="3" fontId="8" fillId="0" borderId="11" xfId="0" applyNumberFormat="1" applyFont="1" applyBorder="1" applyAlignment="1">
      <alignment vertical="center"/>
    </xf>
    <xf numFmtId="189" fontId="9" fillId="0" borderId="12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>
      <alignment vertical="center"/>
      <protection/>
    </xf>
    <xf numFmtId="0" fontId="9" fillId="0" borderId="12" xfId="61" applyFont="1" applyBorder="1" applyAlignment="1">
      <alignment horizontal="distributed" vertical="center"/>
      <protection/>
    </xf>
    <xf numFmtId="3" fontId="9" fillId="0" borderId="12" xfId="61" applyNumberFormat="1" applyFont="1" applyBorder="1">
      <alignment vertical="center"/>
      <protection/>
    </xf>
    <xf numFmtId="0" fontId="8" fillId="33" borderId="13" xfId="61" applyFont="1" applyFill="1" applyBorder="1">
      <alignment vertical="center"/>
      <protection/>
    </xf>
    <xf numFmtId="0" fontId="0" fillId="0" borderId="15" xfId="6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9" fillId="0" borderId="16" xfId="61" applyFont="1" applyBorder="1" applyAlignment="1">
      <alignment horizontal="distributed" vertical="center"/>
      <protection/>
    </xf>
    <xf numFmtId="3" fontId="9" fillId="0" borderId="16" xfId="61" applyNumberFormat="1" applyFont="1" applyBorder="1">
      <alignment vertical="center"/>
      <protection/>
    </xf>
    <xf numFmtId="3" fontId="8" fillId="0" borderId="16" xfId="61" applyNumberFormat="1" applyFont="1" applyBorder="1">
      <alignment vertical="center"/>
      <protection/>
    </xf>
    <xf numFmtId="3" fontId="8" fillId="0" borderId="16" xfId="61" applyNumberFormat="1" applyFont="1" applyFill="1" applyBorder="1">
      <alignment vertical="center"/>
      <protection/>
    </xf>
    <xf numFmtId="3" fontId="8" fillId="35" borderId="16" xfId="61" applyNumberFormat="1" applyFont="1" applyFill="1" applyBorder="1">
      <alignment vertical="center"/>
      <protection/>
    </xf>
    <xf numFmtId="38" fontId="8" fillId="0" borderId="14" xfId="61" applyNumberFormat="1" applyFont="1" applyFill="1" applyBorder="1">
      <alignment vertical="center"/>
      <protection/>
    </xf>
    <xf numFmtId="38" fontId="8" fillId="0" borderId="13" xfId="61" applyNumberFormat="1" applyFont="1" applyFill="1" applyBorder="1">
      <alignment vertical="center"/>
      <protection/>
    </xf>
    <xf numFmtId="38" fontId="8" fillId="33" borderId="13" xfId="61" applyNumberFormat="1" applyFont="1" applyFill="1" applyBorder="1">
      <alignment vertical="center"/>
      <protection/>
    </xf>
    <xf numFmtId="38" fontId="8" fillId="0" borderId="14" xfId="61" applyNumberFormat="1" applyFont="1" applyFill="1" applyBorder="1" applyAlignment="1">
      <alignment horizontal="right" vertical="center"/>
      <protection/>
    </xf>
    <xf numFmtId="38" fontId="8" fillId="0" borderId="13" xfId="61" applyNumberFormat="1" applyFont="1" applyFill="1" applyBorder="1" applyAlignment="1">
      <alignment horizontal="right" vertical="center"/>
      <protection/>
    </xf>
    <xf numFmtId="38" fontId="8" fillId="33" borderId="13" xfId="61" applyNumberFormat="1" applyFont="1" applyFill="1" applyBorder="1" applyAlignment="1">
      <alignment horizontal="right" vertical="center"/>
      <protection/>
    </xf>
    <xf numFmtId="38" fontId="8" fillId="0" borderId="12" xfId="61" applyNumberFormat="1" applyFont="1" applyFill="1" applyBorder="1">
      <alignment vertical="center"/>
      <protection/>
    </xf>
    <xf numFmtId="38" fontId="8" fillId="0" borderId="16" xfId="61" applyNumberFormat="1" applyFont="1" applyFill="1" applyBorder="1">
      <alignment vertical="center"/>
      <protection/>
    </xf>
    <xf numFmtId="38" fontId="8" fillId="33" borderId="16" xfId="61" applyNumberFormat="1" applyFont="1" applyFill="1" applyBorder="1">
      <alignment vertical="center"/>
      <protection/>
    </xf>
    <xf numFmtId="0" fontId="9" fillId="0" borderId="15" xfId="61" applyFont="1" applyBorder="1" applyAlignment="1">
      <alignment horizontal="right" vertical="center"/>
      <protection/>
    </xf>
    <xf numFmtId="0" fontId="9" fillId="0" borderId="0" xfId="61" applyFont="1" applyBorder="1" applyAlignment="1">
      <alignment horizontal="right" vertical="center"/>
      <protection/>
    </xf>
    <xf numFmtId="192" fontId="8" fillId="0" borderId="13" xfId="61" applyNumberFormat="1" applyFont="1" applyFill="1" applyBorder="1">
      <alignment vertical="center"/>
      <protection/>
    </xf>
    <xf numFmtId="192" fontId="8" fillId="0" borderId="1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192" fontId="8" fillId="36" borderId="13" xfId="61" applyNumberFormat="1" applyFont="1" applyFill="1" applyBorder="1">
      <alignment vertical="center"/>
      <protection/>
    </xf>
    <xf numFmtId="192" fontId="8" fillId="36" borderId="13" xfId="61" applyNumberFormat="1" applyFont="1" applyFill="1" applyBorder="1" applyAlignment="1">
      <alignment horizontal="right" vertical="center"/>
      <protection/>
    </xf>
    <xf numFmtId="192" fontId="6" fillId="0" borderId="0" xfId="61" applyNumberFormat="1">
      <alignment vertical="center"/>
      <protection/>
    </xf>
    <xf numFmtId="0" fontId="0" fillId="0" borderId="0" xfId="61" applyFont="1">
      <alignment vertical="center"/>
      <protection/>
    </xf>
    <xf numFmtId="0" fontId="6" fillId="36" borderId="0" xfId="61" applyFill="1">
      <alignment vertical="center"/>
      <protection/>
    </xf>
    <xf numFmtId="0" fontId="9" fillId="36" borderId="0" xfId="61" applyFont="1" applyFill="1" applyBorder="1" applyAlignment="1">
      <alignment horizontal="right" vertical="center"/>
      <protection/>
    </xf>
    <xf numFmtId="0" fontId="0" fillId="36" borderId="0" xfId="61" applyFont="1" applyFill="1" applyBorder="1" applyAlignment="1">
      <alignment horizontal="right" vertical="center"/>
      <protection/>
    </xf>
    <xf numFmtId="192" fontId="10" fillId="36" borderId="13" xfId="61" applyNumberFormat="1" applyFont="1" applyFill="1" applyBorder="1" applyAlignment="1">
      <alignment horizontal="right" vertical="center"/>
      <protection/>
    </xf>
    <xf numFmtId="38" fontId="8" fillId="36" borderId="0" xfId="61" applyNumberFormat="1" applyFont="1" applyFill="1" applyBorder="1">
      <alignment vertical="center"/>
      <protection/>
    </xf>
    <xf numFmtId="192" fontId="6" fillId="36" borderId="0" xfId="61" applyNumberFormat="1" applyFill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36" borderId="10" xfId="61" applyFont="1" applyFill="1" applyBorder="1" applyAlignment="1">
      <alignment horizontal="center" vertical="center"/>
      <protection/>
    </xf>
    <xf numFmtId="0" fontId="8" fillId="36" borderId="11" xfId="61" applyFont="1" applyFill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36" borderId="13" xfId="61" applyFont="1" applyFill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付表1-1" xfId="61"/>
    <cellStyle name="標準_付表1-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E36"/>
  <sheetViews>
    <sheetView showGridLines="0" tabSelected="1" zoomScale="90" zoomScaleNormal="90" zoomScaleSheetLayoutView="100" zoomScalePageLayoutView="0" workbookViewId="0" topLeftCell="A1">
      <pane xSplit="20" topLeftCell="AU1" activePane="topRight" state="frozen"/>
      <selection pane="topLeft" activeCell="AC1" sqref="AC1:AC16384"/>
      <selection pane="topRight" activeCell="BE17" sqref="BE17"/>
    </sheetView>
  </sheetViews>
  <sheetFormatPr defaultColWidth="9" defaultRowHeight="14.25"/>
  <cols>
    <col min="1" max="1" width="12.09765625" style="1" customWidth="1"/>
    <col min="2" max="2" width="5.69921875" style="1" customWidth="1"/>
    <col min="3" max="5" width="5.69921875" style="1" hidden="1" customWidth="1"/>
    <col min="6" max="6" width="5.69921875" style="1" customWidth="1"/>
    <col min="7" max="9" width="5.69921875" style="1" hidden="1" customWidth="1"/>
    <col min="10" max="10" width="5.69921875" style="1" customWidth="1"/>
    <col min="11" max="14" width="5.69921875" style="1" hidden="1" customWidth="1"/>
    <col min="15" max="15" width="5.69921875" style="1" customWidth="1"/>
    <col min="16" max="19" width="5.69921875" style="1" hidden="1" customWidth="1"/>
    <col min="20" max="20" width="5.69921875" style="1" customWidth="1"/>
    <col min="21" max="24" width="5.69921875" style="1" hidden="1" customWidth="1"/>
    <col min="25" max="25" width="5.69921875" style="1" customWidth="1"/>
    <col min="26" max="29" width="5.69921875" style="1" hidden="1" customWidth="1"/>
    <col min="30" max="43" width="5.69921875" style="1" customWidth="1"/>
    <col min="44" max="44" width="5.69921875" style="53" customWidth="1"/>
    <col min="45" max="45" width="3" style="1" customWidth="1"/>
    <col min="46" max="46" width="11" style="1" customWidth="1"/>
    <col min="47" max="56" width="5.69921875" style="1" customWidth="1"/>
    <col min="57" max="57" width="5.69921875" style="53" customWidth="1"/>
    <col min="58" max="16384" width="9" style="1" customWidth="1"/>
  </cols>
  <sheetData>
    <row r="1" ht="12" customHeight="1">
      <c r="A1" s="52" t="s">
        <v>104</v>
      </c>
    </row>
    <row r="2" spans="20:57" ht="12" customHeight="1">
      <c r="T2" s="2"/>
      <c r="U2" s="6"/>
      <c r="V2" s="2"/>
      <c r="W2" s="2"/>
      <c r="X2" s="2"/>
      <c r="Y2" s="2"/>
      <c r="AM2" s="44"/>
      <c r="AN2" s="44"/>
      <c r="AO2" s="45"/>
      <c r="AP2" s="45"/>
      <c r="AR2" s="54" t="s">
        <v>100</v>
      </c>
      <c r="AU2" s="68"/>
      <c r="AV2" s="68"/>
      <c r="AY2" s="28"/>
      <c r="AZ2" s="44"/>
      <c r="BA2" s="44"/>
      <c r="BB2" s="45"/>
      <c r="BC2" s="45"/>
      <c r="BE2" s="55" t="s">
        <v>100</v>
      </c>
    </row>
    <row r="3" spans="1:57" ht="12.75" customHeight="1">
      <c r="A3" s="8" t="s">
        <v>59</v>
      </c>
      <c r="B3" s="59" t="s">
        <v>60</v>
      </c>
      <c r="C3" s="59" t="s">
        <v>61</v>
      </c>
      <c r="D3" s="59" t="s">
        <v>62</v>
      </c>
      <c r="E3" s="59" t="s">
        <v>63</v>
      </c>
      <c r="F3" s="59" t="s">
        <v>64</v>
      </c>
      <c r="G3" s="59" t="s">
        <v>65</v>
      </c>
      <c r="H3" s="59" t="s">
        <v>66</v>
      </c>
      <c r="I3" s="59" t="s">
        <v>67</v>
      </c>
      <c r="J3" s="59" t="s">
        <v>68</v>
      </c>
      <c r="K3" s="59" t="s">
        <v>69</v>
      </c>
      <c r="L3" s="59" t="s">
        <v>70</v>
      </c>
      <c r="M3" s="59" t="s">
        <v>71</v>
      </c>
      <c r="N3" s="59" t="s">
        <v>99</v>
      </c>
      <c r="O3" s="59" t="s">
        <v>94</v>
      </c>
      <c r="P3" s="59" t="s">
        <v>96</v>
      </c>
      <c r="Q3" s="59" t="s">
        <v>97</v>
      </c>
      <c r="R3" s="59" t="s">
        <v>98</v>
      </c>
      <c r="S3" s="59" t="s">
        <v>95</v>
      </c>
      <c r="T3" s="59" t="s">
        <v>72</v>
      </c>
      <c r="U3" s="59" t="s">
        <v>73</v>
      </c>
      <c r="V3" s="59" t="s">
        <v>74</v>
      </c>
      <c r="W3" s="59" t="s">
        <v>75</v>
      </c>
      <c r="X3" s="59" t="s">
        <v>76</v>
      </c>
      <c r="Y3" s="59" t="s">
        <v>88</v>
      </c>
      <c r="Z3" s="59" t="s">
        <v>89</v>
      </c>
      <c r="AA3" s="59" t="s">
        <v>77</v>
      </c>
      <c r="AB3" s="59" t="s">
        <v>78</v>
      </c>
      <c r="AC3" s="59" t="s">
        <v>79</v>
      </c>
      <c r="AD3" s="59" t="s">
        <v>80</v>
      </c>
      <c r="AE3" s="59" t="s">
        <v>81</v>
      </c>
      <c r="AF3" s="59" t="s">
        <v>82</v>
      </c>
      <c r="AG3" s="59" t="s">
        <v>83</v>
      </c>
      <c r="AH3" s="59" t="s">
        <v>84</v>
      </c>
      <c r="AI3" s="59" t="s">
        <v>85</v>
      </c>
      <c r="AJ3" s="65" t="s">
        <v>86</v>
      </c>
      <c r="AK3" s="65" t="s">
        <v>87</v>
      </c>
      <c r="AL3" s="65" t="s">
        <v>92</v>
      </c>
      <c r="AM3" s="65" t="s">
        <v>93</v>
      </c>
      <c r="AN3" s="65" t="s">
        <v>101</v>
      </c>
      <c r="AO3" s="65" t="s">
        <v>102</v>
      </c>
      <c r="AP3" s="65" t="s">
        <v>103</v>
      </c>
      <c r="AQ3" s="66" t="s">
        <v>106</v>
      </c>
      <c r="AR3" s="67" t="s">
        <v>108</v>
      </c>
      <c r="AT3" s="8" t="s">
        <v>56</v>
      </c>
      <c r="AU3" s="59" t="s">
        <v>84</v>
      </c>
      <c r="AV3" s="59" t="s">
        <v>85</v>
      </c>
      <c r="AW3" s="59" t="s">
        <v>86</v>
      </c>
      <c r="AX3" s="59" t="s">
        <v>87</v>
      </c>
      <c r="AY3" s="59" t="s">
        <v>92</v>
      </c>
      <c r="AZ3" s="59" t="s">
        <v>93</v>
      </c>
      <c r="BA3" s="59" t="s">
        <v>101</v>
      </c>
      <c r="BB3" s="59" t="s">
        <v>102</v>
      </c>
      <c r="BC3" s="59" t="s">
        <v>103</v>
      </c>
      <c r="BD3" s="61" t="s">
        <v>106</v>
      </c>
      <c r="BE3" s="63" t="s">
        <v>108</v>
      </c>
    </row>
    <row r="4" spans="1:57" ht="12.75" customHeight="1">
      <c r="A4" s="9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5"/>
      <c r="AK4" s="65"/>
      <c r="AL4" s="65"/>
      <c r="AM4" s="65"/>
      <c r="AN4" s="65"/>
      <c r="AO4" s="65"/>
      <c r="AP4" s="65"/>
      <c r="AQ4" s="66"/>
      <c r="AR4" s="67"/>
      <c r="AT4" s="9" t="s">
        <v>57</v>
      </c>
      <c r="AU4" s="60"/>
      <c r="AV4" s="60"/>
      <c r="AW4" s="60"/>
      <c r="AX4" s="60"/>
      <c r="AY4" s="60"/>
      <c r="AZ4" s="60"/>
      <c r="BA4" s="60"/>
      <c r="BB4" s="60"/>
      <c r="BC4" s="60"/>
      <c r="BD4" s="62"/>
      <c r="BE4" s="64"/>
    </row>
    <row r="5" spans="1:57" ht="15.75" customHeight="1">
      <c r="A5" s="25" t="s">
        <v>0</v>
      </c>
      <c r="B5" s="10">
        <v>522.151</v>
      </c>
      <c r="C5" s="10">
        <v>508.132</v>
      </c>
      <c r="D5" s="10">
        <v>197.243</v>
      </c>
      <c r="E5" s="10">
        <v>492.719</v>
      </c>
      <c r="F5" s="10">
        <v>253.998</v>
      </c>
      <c r="G5" s="10">
        <v>370.57</v>
      </c>
      <c r="H5" s="10">
        <v>225.396</v>
      </c>
      <c r="I5" s="10">
        <v>364.039</v>
      </c>
      <c r="J5" s="10">
        <v>318.887</v>
      </c>
      <c r="K5" s="10">
        <v>474.083</v>
      </c>
      <c r="L5" s="10">
        <v>717.084</v>
      </c>
      <c r="M5" s="10">
        <v>439.363</v>
      </c>
      <c r="N5" s="10">
        <v>402.29</v>
      </c>
      <c r="O5" s="10">
        <v>524.467</v>
      </c>
      <c r="P5" s="10">
        <v>485.255</v>
      </c>
      <c r="Q5" s="10">
        <v>297.146</v>
      </c>
      <c r="R5" s="10">
        <v>154.485</v>
      </c>
      <c r="S5" s="10">
        <v>75.269</v>
      </c>
      <c r="T5" s="11">
        <v>99.322</v>
      </c>
      <c r="U5" s="11">
        <v>398</v>
      </c>
      <c r="V5" s="11">
        <v>172</v>
      </c>
      <c r="W5" s="11">
        <v>80</v>
      </c>
      <c r="X5" s="11">
        <v>338</v>
      </c>
      <c r="Y5" s="12">
        <v>351</v>
      </c>
      <c r="Z5" s="12">
        <v>724.929</v>
      </c>
      <c r="AA5" s="13">
        <v>138.112</v>
      </c>
      <c r="AB5" s="14">
        <v>493.577</v>
      </c>
      <c r="AC5" s="13">
        <v>600.197</v>
      </c>
      <c r="AD5" s="13">
        <v>563.94</v>
      </c>
      <c r="AE5" s="13">
        <v>253</v>
      </c>
      <c r="AF5" s="15">
        <v>335</v>
      </c>
      <c r="AG5" s="13">
        <v>416</v>
      </c>
      <c r="AH5" s="35">
        <v>1011.051</v>
      </c>
      <c r="AI5" s="36">
        <v>704</v>
      </c>
      <c r="AJ5" s="36">
        <v>316</v>
      </c>
      <c r="AK5" s="37">
        <v>209</v>
      </c>
      <c r="AL5" s="36">
        <v>571</v>
      </c>
      <c r="AM5" s="36">
        <v>433</v>
      </c>
      <c r="AN5" s="46">
        <v>502104</v>
      </c>
      <c r="AO5" s="49">
        <v>564166</v>
      </c>
      <c r="AP5" s="46">
        <v>320732</v>
      </c>
      <c r="AQ5" s="46">
        <v>373933</v>
      </c>
      <c r="AR5" s="49">
        <v>164535</v>
      </c>
      <c r="AT5" s="25" t="s">
        <v>27</v>
      </c>
      <c r="AU5" s="16">
        <v>5</v>
      </c>
      <c r="AV5" s="24">
        <v>5</v>
      </c>
      <c r="AW5" s="24">
        <v>15</v>
      </c>
      <c r="AX5" s="27">
        <v>3</v>
      </c>
      <c r="AY5" s="24">
        <v>46</v>
      </c>
      <c r="AZ5" s="24">
        <v>4</v>
      </c>
      <c r="BA5" s="46">
        <v>18183</v>
      </c>
      <c r="BB5" s="49">
        <v>10525</v>
      </c>
      <c r="BC5" s="46">
        <v>4259</v>
      </c>
      <c r="BD5" s="46">
        <v>5578</v>
      </c>
      <c r="BE5" s="49">
        <v>6930</v>
      </c>
    </row>
    <row r="6" spans="1:57" ht="15.75" customHeight="1">
      <c r="A6" s="25" t="s">
        <v>1</v>
      </c>
      <c r="B6" s="10">
        <v>176.141</v>
      </c>
      <c r="C6" s="10">
        <v>185.441</v>
      </c>
      <c r="D6" s="10">
        <v>140.546</v>
      </c>
      <c r="E6" s="10">
        <v>187.27</v>
      </c>
      <c r="F6" s="10">
        <v>249.962</v>
      </c>
      <c r="G6" s="10">
        <v>147.573</v>
      </c>
      <c r="H6" s="10">
        <v>273.214</v>
      </c>
      <c r="I6" s="10">
        <v>203.583</v>
      </c>
      <c r="J6" s="10">
        <v>384.594</v>
      </c>
      <c r="K6" s="10">
        <v>437.525</v>
      </c>
      <c r="L6" s="10">
        <v>376.667</v>
      </c>
      <c r="M6" s="10">
        <v>576.388</v>
      </c>
      <c r="N6" s="10">
        <v>503.786</v>
      </c>
      <c r="O6" s="10">
        <v>545.812</v>
      </c>
      <c r="P6" s="10">
        <v>487.115</v>
      </c>
      <c r="Q6" s="10">
        <v>410.417</v>
      </c>
      <c r="R6" s="10">
        <v>216.136</v>
      </c>
      <c r="S6" s="10">
        <v>49.79</v>
      </c>
      <c r="T6" s="11">
        <v>31.565</v>
      </c>
      <c r="U6" s="11">
        <v>55</v>
      </c>
      <c r="V6" s="11">
        <v>416</v>
      </c>
      <c r="W6" s="11">
        <v>38</v>
      </c>
      <c r="X6" s="11">
        <v>68</v>
      </c>
      <c r="Y6" s="12">
        <v>129</v>
      </c>
      <c r="Z6" s="12">
        <v>237.015</v>
      </c>
      <c r="AA6" s="13">
        <v>297.27</v>
      </c>
      <c r="AB6" s="14">
        <v>123.085</v>
      </c>
      <c r="AC6" s="13">
        <v>22.977</v>
      </c>
      <c r="AD6" s="13">
        <v>133.435</v>
      </c>
      <c r="AE6" s="13">
        <v>92</v>
      </c>
      <c r="AF6" s="15">
        <v>196</v>
      </c>
      <c r="AG6" s="13">
        <v>107</v>
      </c>
      <c r="AH6" s="35">
        <v>270.232</v>
      </c>
      <c r="AI6" s="36">
        <v>314</v>
      </c>
      <c r="AJ6" s="36">
        <v>209</v>
      </c>
      <c r="AK6" s="37">
        <v>309</v>
      </c>
      <c r="AL6" s="36">
        <v>114</v>
      </c>
      <c r="AM6" s="36">
        <v>227</v>
      </c>
      <c r="AN6" s="46">
        <v>191997</v>
      </c>
      <c r="AO6" s="49">
        <v>132881</v>
      </c>
      <c r="AP6" s="46">
        <v>59420</v>
      </c>
      <c r="AQ6" s="46">
        <v>51850</v>
      </c>
      <c r="AR6" s="49">
        <v>370744</v>
      </c>
      <c r="AT6" s="25" t="s">
        <v>28</v>
      </c>
      <c r="AU6" s="16">
        <v>6</v>
      </c>
      <c r="AV6" s="24">
        <v>7</v>
      </c>
      <c r="AW6" s="24">
        <v>6</v>
      </c>
      <c r="AX6" s="27">
        <v>38</v>
      </c>
      <c r="AY6" s="24">
        <v>14</v>
      </c>
      <c r="AZ6" s="24">
        <v>7</v>
      </c>
      <c r="BA6" s="46">
        <v>4000</v>
      </c>
      <c r="BB6" s="49">
        <v>7314</v>
      </c>
      <c r="BC6" s="46">
        <v>2442</v>
      </c>
      <c r="BD6" s="46">
        <v>76103</v>
      </c>
      <c r="BE6" s="49">
        <v>16102</v>
      </c>
    </row>
    <row r="7" spans="1:57" ht="15.75" customHeight="1">
      <c r="A7" s="25" t="s">
        <v>2</v>
      </c>
      <c r="B7" s="10">
        <v>145.446</v>
      </c>
      <c r="C7" s="10">
        <v>207.534</v>
      </c>
      <c r="D7" s="10">
        <v>429.538</v>
      </c>
      <c r="E7" s="10">
        <v>314.332</v>
      </c>
      <c r="F7" s="10">
        <v>310.271</v>
      </c>
      <c r="G7" s="10">
        <v>482.341</v>
      </c>
      <c r="H7" s="10">
        <v>510.441</v>
      </c>
      <c r="I7" s="10">
        <v>467.8</v>
      </c>
      <c r="J7" s="10">
        <v>367.677</v>
      </c>
      <c r="K7" s="10">
        <v>823.198</v>
      </c>
      <c r="L7" s="10">
        <v>438.65</v>
      </c>
      <c r="M7" s="10">
        <v>834.029</v>
      </c>
      <c r="N7" s="10">
        <v>622.38</v>
      </c>
      <c r="O7" s="10">
        <v>446.125</v>
      </c>
      <c r="P7" s="10">
        <v>554.419</v>
      </c>
      <c r="Q7" s="10">
        <v>408.764</v>
      </c>
      <c r="R7" s="10">
        <v>285.29</v>
      </c>
      <c r="S7" s="10">
        <v>102.273</v>
      </c>
      <c r="T7" s="11">
        <v>128.462</v>
      </c>
      <c r="U7" s="11">
        <v>112</v>
      </c>
      <c r="V7" s="11">
        <v>45</v>
      </c>
      <c r="W7" s="11">
        <v>253</v>
      </c>
      <c r="X7" s="11">
        <v>574</v>
      </c>
      <c r="Y7" s="12">
        <v>1504</v>
      </c>
      <c r="Z7" s="12">
        <v>386.504</v>
      </c>
      <c r="AA7" s="13">
        <v>483.263</v>
      </c>
      <c r="AB7" s="14">
        <v>180.006</v>
      </c>
      <c r="AC7" s="13">
        <v>596.708</v>
      </c>
      <c r="AD7" s="13">
        <v>956.541</v>
      </c>
      <c r="AE7" s="13">
        <v>178</v>
      </c>
      <c r="AF7" s="15">
        <v>72</v>
      </c>
      <c r="AG7" s="13">
        <v>182</v>
      </c>
      <c r="AH7" s="35">
        <v>165.721</v>
      </c>
      <c r="AI7" s="36">
        <v>125</v>
      </c>
      <c r="AJ7" s="36">
        <v>482</v>
      </c>
      <c r="AK7" s="37">
        <v>333</v>
      </c>
      <c r="AL7" s="36">
        <v>82</v>
      </c>
      <c r="AM7" s="36">
        <v>178</v>
      </c>
      <c r="AN7" s="46">
        <v>313618</v>
      </c>
      <c r="AO7" s="49">
        <v>231293</v>
      </c>
      <c r="AP7" s="46">
        <v>732121</v>
      </c>
      <c r="AQ7" s="46">
        <v>268125</v>
      </c>
      <c r="AR7" s="49">
        <v>343527</v>
      </c>
      <c r="AT7" s="25" t="s">
        <v>29</v>
      </c>
      <c r="AU7" s="16">
        <v>4</v>
      </c>
      <c r="AV7" s="24">
        <v>2</v>
      </c>
      <c r="AW7" s="24">
        <v>5</v>
      </c>
      <c r="AX7" s="27">
        <v>2</v>
      </c>
      <c r="AY7" s="24">
        <v>22</v>
      </c>
      <c r="AZ7" s="24">
        <v>6</v>
      </c>
      <c r="BA7" s="46">
        <v>2416</v>
      </c>
      <c r="BB7" s="49">
        <v>4357</v>
      </c>
      <c r="BC7" s="46">
        <v>4813</v>
      </c>
      <c r="BD7" s="46">
        <v>4792</v>
      </c>
      <c r="BE7" s="49">
        <v>528</v>
      </c>
    </row>
    <row r="8" spans="1:57" ht="15.75" customHeight="1">
      <c r="A8" s="25" t="s">
        <v>3</v>
      </c>
      <c r="B8" s="10">
        <v>120.371</v>
      </c>
      <c r="C8" s="10">
        <v>259.911</v>
      </c>
      <c r="D8" s="10">
        <v>237.084</v>
      </c>
      <c r="E8" s="10">
        <v>222.474</v>
      </c>
      <c r="F8" s="10">
        <v>134.564</v>
      </c>
      <c r="G8" s="10">
        <v>80.842</v>
      </c>
      <c r="H8" s="10">
        <v>74.884</v>
      </c>
      <c r="I8" s="10">
        <v>156.252</v>
      </c>
      <c r="J8" s="10">
        <v>180.082</v>
      </c>
      <c r="K8" s="10">
        <v>369.786</v>
      </c>
      <c r="L8" s="10">
        <v>375.583</v>
      </c>
      <c r="M8" s="10">
        <v>830.745</v>
      </c>
      <c r="N8" s="10">
        <v>193.614</v>
      </c>
      <c r="O8" s="10">
        <v>714.552</v>
      </c>
      <c r="P8" s="10">
        <v>494.829</v>
      </c>
      <c r="Q8" s="10">
        <v>453.487</v>
      </c>
      <c r="R8" s="10">
        <v>102.517</v>
      </c>
      <c r="S8" s="10">
        <v>71.834</v>
      </c>
      <c r="T8" s="11">
        <v>147.197</v>
      </c>
      <c r="U8" s="11">
        <v>64</v>
      </c>
      <c r="V8" s="11">
        <v>17</v>
      </c>
      <c r="W8" s="11">
        <v>30</v>
      </c>
      <c r="X8" s="11">
        <v>37</v>
      </c>
      <c r="Y8" s="12">
        <v>184</v>
      </c>
      <c r="Z8" s="12">
        <v>116.385</v>
      </c>
      <c r="AA8" s="13">
        <v>24.396</v>
      </c>
      <c r="AB8" s="14">
        <v>18.703</v>
      </c>
      <c r="AC8" s="13">
        <v>47.545</v>
      </c>
      <c r="AD8" s="13">
        <v>26.37</v>
      </c>
      <c r="AE8" s="13">
        <v>43</v>
      </c>
      <c r="AF8" s="15">
        <v>16</v>
      </c>
      <c r="AG8" s="13">
        <v>111</v>
      </c>
      <c r="AH8" s="35">
        <v>227.329</v>
      </c>
      <c r="AI8" s="36">
        <v>195</v>
      </c>
      <c r="AJ8" s="36">
        <v>18</v>
      </c>
      <c r="AK8" s="37">
        <v>32</v>
      </c>
      <c r="AL8" s="36">
        <v>59</v>
      </c>
      <c r="AM8" s="36">
        <v>20</v>
      </c>
      <c r="AN8" s="46">
        <v>29337</v>
      </c>
      <c r="AO8" s="49">
        <v>56545</v>
      </c>
      <c r="AP8" s="46">
        <v>105427</v>
      </c>
      <c r="AQ8" s="46">
        <v>32693</v>
      </c>
      <c r="AR8" s="49">
        <v>47377</v>
      </c>
      <c r="AT8" s="25" t="s">
        <v>30</v>
      </c>
      <c r="AU8" s="16">
        <v>9</v>
      </c>
      <c r="AV8" s="24">
        <v>3</v>
      </c>
      <c r="AW8" s="24">
        <v>12</v>
      </c>
      <c r="AX8" s="27">
        <v>16</v>
      </c>
      <c r="AY8" s="24">
        <v>3</v>
      </c>
      <c r="AZ8" s="24">
        <v>2</v>
      </c>
      <c r="BA8" s="46">
        <v>2478</v>
      </c>
      <c r="BB8" s="49">
        <v>40720</v>
      </c>
      <c r="BC8" s="46">
        <v>4726</v>
      </c>
      <c r="BD8" s="46">
        <v>8258</v>
      </c>
      <c r="BE8" s="49">
        <v>4242</v>
      </c>
    </row>
    <row r="9" spans="1:57" ht="15.75" customHeight="1">
      <c r="A9" s="25" t="s">
        <v>4</v>
      </c>
      <c r="B9" s="10">
        <v>49.108</v>
      </c>
      <c r="C9" s="10">
        <v>41.97</v>
      </c>
      <c r="D9" s="10">
        <v>27.482</v>
      </c>
      <c r="E9" s="10">
        <v>20.167</v>
      </c>
      <c r="F9" s="10">
        <v>68.195</v>
      </c>
      <c r="G9" s="10">
        <v>25.09</v>
      </c>
      <c r="H9" s="10">
        <v>33.26</v>
      </c>
      <c r="I9" s="10">
        <v>45.816</v>
      </c>
      <c r="J9" s="10">
        <v>66.829</v>
      </c>
      <c r="K9" s="10">
        <v>109.221</v>
      </c>
      <c r="L9" s="10">
        <v>151.486</v>
      </c>
      <c r="M9" s="10">
        <v>109.421</v>
      </c>
      <c r="N9" s="10">
        <v>113.732</v>
      </c>
      <c r="O9" s="10">
        <v>90.212</v>
      </c>
      <c r="P9" s="10">
        <v>153.066</v>
      </c>
      <c r="Q9" s="10">
        <v>155.231</v>
      </c>
      <c r="R9" s="10">
        <v>30.164</v>
      </c>
      <c r="S9" s="10">
        <v>132.5</v>
      </c>
      <c r="T9" s="11">
        <v>16.067</v>
      </c>
      <c r="U9" s="11">
        <v>63</v>
      </c>
      <c r="V9" s="11">
        <v>92</v>
      </c>
      <c r="W9" s="11">
        <v>17</v>
      </c>
      <c r="X9" s="11">
        <v>37</v>
      </c>
      <c r="Y9" s="12">
        <v>7</v>
      </c>
      <c r="Z9" s="12">
        <v>8.923</v>
      </c>
      <c r="AA9" s="13">
        <v>20.678</v>
      </c>
      <c r="AB9" s="14">
        <v>6.805</v>
      </c>
      <c r="AC9" s="13">
        <v>5.072</v>
      </c>
      <c r="AD9" s="13">
        <v>21.862</v>
      </c>
      <c r="AE9" s="13">
        <v>14</v>
      </c>
      <c r="AF9" s="15">
        <v>10</v>
      </c>
      <c r="AG9" s="13">
        <v>17</v>
      </c>
      <c r="AH9" s="35">
        <v>73.032</v>
      </c>
      <c r="AI9" s="36">
        <v>4</v>
      </c>
      <c r="AJ9" s="36">
        <v>7</v>
      </c>
      <c r="AK9" s="37">
        <v>31</v>
      </c>
      <c r="AL9" s="36">
        <v>28</v>
      </c>
      <c r="AM9" s="36">
        <v>16</v>
      </c>
      <c r="AN9" s="46">
        <v>5990</v>
      </c>
      <c r="AO9" s="49">
        <v>4803</v>
      </c>
      <c r="AP9" s="46">
        <v>4603</v>
      </c>
      <c r="AQ9" s="46">
        <v>18180</v>
      </c>
      <c r="AR9" s="49">
        <v>13427</v>
      </c>
      <c r="AT9" s="25" t="s">
        <v>31</v>
      </c>
      <c r="AU9" s="16">
        <v>1</v>
      </c>
      <c r="AV9" s="24">
        <v>8</v>
      </c>
      <c r="AW9" s="24">
        <v>13</v>
      </c>
      <c r="AX9" s="27">
        <v>0</v>
      </c>
      <c r="AY9" s="24">
        <v>2</v>
      </c>
      <c r="AZ9" s="24">
        <v>1</v>
      </c>
      <c r="BA9" s="46">
        <v>2950</v>
      </c>
      <c r="BB9" s="49">
        <v>2052</v>
      </c>
      <c r="BC9" s="46">
        <v>4598</v>
      </c>
      <c r="BD9" s="46">
        <v>40</v>
      </c>
      <c r="BE9" s="49">
        <v>599</v>
      </c>
    </row>
    <row r="10" spans="1:57" ht="15.75" customHeight="1">
      <c r="A10" s="25" t="s">
        <v>5</v>
      </c>
      <c r="B10" s="10">
        <v>55.078</v>
      </c>
      <c r="C10" s="10">
        <v>40.741</v>
      </c>
      <c r="D10" s="10">
        <v>61.889</v>
      </c>
      <c r="E10" s="10">
        <v>78.947</v>
      </c>
      <c r="F10" s="10">
        <v>73.374</v>
      </c>
      <c r="G10" s="10">
        <v>28.266</v>
      </c>
      <c r="H10" s="10">
        <v>33.363</v>
      </c>
      <c r="I10" s="10">
        <v>78.487</v>
      </c>
      <c r="J10" s="10">
        <v>152.949</v>
      </c>
      <c r="K10" s="10">
        <v>130.762</v>
      </c>
      <c r="L10" s="10">
        <v>150.775</v>
      </c>
      <c r="M10" s="10">
        <v>119.002</v>
      </c>
      <c r="N10" s="10">
        <v>165.673</v>
      </c>
      <c r="O10" s="10">
        <v>121.966</v>
      </c>
      <c r="P10" s="10">
        <v>168.589</v>
      </c>
      <c r="Q10" s="10">
        <v>86.458</v>
      </c>
      <c r="R10" s="10">
        <v>28.889</v>
      </c>
      <c r="S10" s="10">
        <v>28.19</v>
      </c>
      <c r="T10" s="11">
        <v>21.356</v>
      </c>
      <c r="U10" s="11">
        <v>19</v>
      </c>
      <c r="V10" s="11">
        <v>40</v>
      </c>
      <c r="W10" s="11">
        <v>21</v>
      </c>
      <c r="X10" s="11">
        <v>10</v>
      </c>
      <c r="Y10" s="12">
        <v>11</v>
      </c>
      <c r="Z10" s="12">
        <v>10.5</v>
      </c>
      <c r="AA10" s="13">
        <v>32.288</v>
      </c>
      <c r="AB10" s="14">
        <v>20.851</v>
      </c>
      <c r="AC10" s="13">
        <v>57.413</v>
      </c>
      <c r="AD10" s="13">
        <v>12.49</v>
      </c>
      <c r="AE10" s="13">
        <v>25</v>
      </c>
      <c r="AF10" s="15">
        <v>5</v>
      </c>
      <c r="AG10" s="13">
        <v>65</v>
      </c>
      <c r="AH10" s="35">
        <v>39.617</v>
      </c>
      <c r="AI10" s="36">
        <v>24</v>
      </c>
      <c r="AJ10" s="36">
        <v>28</v>
      </c>
      <c r="AK10" s="37">
        <v>25</v>
      </c>
      <c r="AL10" s="36">
        <v>22</v>
      </c>
      <c r="AM10" s="36">
        <v>60</v>
      </c>
      <c r="AN10" s="46">
        <v>41902</v>
      </c>
      <c r="AO10" s="49">
        <v>29571</v>
      </c>
      <c r="AP10" s="46">
        <v>20346</v>
      </c>
      <c r="AQ10" s="46">
        <v>17882</v>
      </c>
      <c r="AR10" s="49">
        <v>13776</v>
      </c>
      <c r="AT10" s="25" t="s">
        <v>32</v>
      </c>
      <c r="AU10" s="16">
        <v>4</v>
      </c>
      <c r="AV10" s="24">
        <v>6</v>
      </c>
      <c r="AW10" s="24">
        <v>20</v>
      </c>
      <c r="AX10" s="27">
        <v>22</v>
      </c>
      <c r="AY10" s="24">
        <v>6</v>
      </c>
      <c r="AZ10" s="24">
        <v>5</v>
      </c>
      <c r="BA10" s="46">
        <v>5781</v>
      </c>
      <c r="BB10" s="49">
        <v>2783</v>
      </c>
      <c r="BC10" s="46">
        <v>13192</v>
      </c>
      <c r="BD10" s="46">
        <v>802</v>
      </c>
      <c r="BE10" s="49">
        <v>6278</v>
      </c>
    </row>
    <row r="11" spans="1:57" ht="15.75" customHeight="1">
      <c r="A11" s="25" t="s">
        <v>6</v>
      </c>
      <c r="B11" s="10">
        <v>26.832</v>
      </c>
      <c r="C11" s="10">
        <v>20.778</v>
      </c>
      <c r="D11" s="10">
        <v>22.114</v>
      </c>
      <c r="E11" s="10">
        <v>28.473</v>
      </c>
      <c r="F11" s="10">
        <v>14.962</v>
      </c>
      <c r="G11" s="10">
        <v>10.968</v>
      </c>
      <c r="H11" s="10">
        <v>8.296</v>
      </c>
      <c r="I11" s="10">
        <v>19.698</v>
      </c>
      <c r="J11" s="10">
        <v>13.299</v>
      </c>
      <c r="K11" s="10">
        <v>34.104</v>
      </c>
      <c r="L11" s="10">
        <v>71.554</v>
      </c>
      <c r="M11" s="10">
        <v>73.03</v>
      </c>
      <c r="N11" s="10">
        <v>58.169</v>
      </c>
      <c r="O11" s="10">
        <v>41.91</v>
      </c>
      <c r="P11" s="10">
        <v>41.943</v>
      </c>
      <c r="Q11" s="10">
        <v>118.396</v>
      </c>
      <c r="R11" s="10">
        <v>41.944</v>
      </c>
      <c r="S11" s="10">
        <v>27.295</v>
      </c>
      <c r="T11" s="11">
        <v>16.621</v>
      </c>
      <c r="U11" s="11">
        <v>12</v>
      </c>
      <c r="V11" s="11">
        <v>12</v>
      </c>
      <c r="W11" s="11">
        <v>14</v>
      </c>
      <c r="X11" s="11">
        <v>35</v>
      </c>
      <c r="Y11" s="12">
        <v>16</v>
      </c>
      <c r="Z11" s="12">
        <v>49.709</v>
      </c>
      <c r="AA11" s="13">
        <v>19.006</v>
      </c>
      <c r="AB11" s="14">
        <v>7.97</v>
      </c>
      <c r="AC11" s="13">
        <v>14.604</v>
      </c>
      <c r="AD11" s="13">
        <v>17.368</v>
      </c>
      <c r="AE11" s="13">
        <v>13</v>
      </c>
      <c r="AF11" s="15">
        <v>7</v>
      </c>
      <c r="AG11" s="13">
        <v>40</v>
      </c>
      <c r="AH11" s="38">
        <v>5.468</v>
      </c>
      <c r="AI11" s="39">
        <v>8</v>
      </c>
      <c r="AJ11" s="39">
        <v>13</v>
      </c>
      <c r="AK11" s="40">
        <v>16</v>
      </c>
      <c r="AL11" s="39">
        <v>10</v>
      </c>
      <c r="AM11" s="39">
        <v>6</v>
      </c>
      <c r="AN11" s="47">
        <v>5878</v>
      </c>
      <c r="AO11" s="50">
        <v>9828</v>
      </c>
      <c r="AP11" s="47">
        <v>3230</v>
      </c>
      <c r="AQ11" s="47">
        <v>13644</v>
      </c>
      <c r="AR11" s="50">
        <v>10598</v>
      </c>
      <c r="AT11" s="25" t="s">
        <v>33</v>
      </c>
      <c r="AU11" s="17">
        <v>1</v>
      </c>
      <c r="AV11" s="24">
        <v>1</v>
      </c>
      <c r="AW11" s="24">
        <v>15</v>
      </c>
      <c r="AX11" s="27">
        <v>1</v>
      </c>
      <c r="AY11" s="24">
        <v>1</v>
      </c>
      <c r="AZ11" s="24">
        <v>0</v>
      </c>
      <c r="BA11" s="46">
        <v>24871</v>
      </c>
      <c r="BB11" s="49">
        <v>1238</v>
      </c>
      <c r="BC11" s="46">
        <v>12713</v>
      </c>
      <c r="BD11" s="46">
        <v>966</v>
      </c>
      <c r="BE11" s="49">
        <v>58</v>
      </c>
    </row>
    <row r="12" spans="1:57" ht="15.75" customHeight="1">
      <c r="A12" s="25" t="s">
        <v>7</v>
      </c>
      <c r="B12" s="10">
        <v>37.735</v>
      </c>
      <c r="C12" s="10">
        <v>26.928</v>
      </c>
      <c r="D12" s="10">
        <v>53.699</v>
      </c>
      <c r="E12" s="10">
        <v>33.889</v>
      </c>
      <c r="F12" s="10">
        <v>21.893</v>
      </c>
      <c r="G12" s="10">
        <v>30.749</v>
      </c>
      <c r="H12" s="10">
        <v>37.418</v>
      </c>
      <c r="I12" s="10">
        <v>75.434</v>
      </c>
      <c r="J12" s="10">
        <v>81.485</v>
      </c>
      <c r="K12" s="10">
        <v>177.798</v>
      </c>
      <c r="L12" s="10">
        <v>263.038</v>
      </c>
      <c r="M12" s="10">
        <v>352.9</v>
      </c>
      <c r="N12" s="10">
        <v>370.946</v>
      </c>
      <c r="O12" s="10">
        <v>408.264</v>
      </c>
      <c r="P12" s="10">
        <v>363.734</v>
      </c>
      <c r="Q12" s="10">
        <v>568.505</v>
      </c>
      <c r="R12" s="10">
        <v>241.397</v>
      </c>
      <c r="S12" s="10">
        <v>128.189</v>
      </c>
      <c r="T12" s="11">
        <v>212.247</v>
      </c>
      <c r="U12" s="11">
        <v>87</v>
      </c>
      <c r="V12" s="11">
        <v>76</v>
      </c>
      <c r="W12" s="11">
        <v>36</v>
      </c>
      <c r="X12" s="11">
        <v>31</v>
      </c>
      <c r="Y12" s="12">
        <v>51</v>
      </c>
      <c r="Z12" s="12">
        <v>125.686</v>
      </c>
      <c r="AA12" s="12">
        <v>19.224</v>
      </c>
      <c r="AB12" s="18">
        <v>219.18</v>
      </c>
      <c r="AC12" s="13">
        <v>141.975</v>
      </c>
      <c r="AD12" s="12">
        <v>66.831</v>
      </c>
      <c r="AE12" s="12">
        <v>87</v>
      </c>
      <c r="AF12" s="19">
        <v>153</v>
      </c>
      <c r="AG12" s="12">
        <v>326</v>
      </c>
      <c r="AH12" s="41">
        <v>378.89</v>
      </c>
      <c r="AI12" s="36">
        <v>212</v>
      </c>
      <c r="AJ12" s="36">
        <v>64</v>
      </c>
      <c r="AK12" s="37">
        <v>157</v>
      </c>
      <c r="AL12" s="36">
        <v>74</v>
      </c>
      <c r="AM12" s="36">
        <v>27</v>
      </c>
      <c r="AN12" s="46">
        <v>15765</v>
      </c>
      <c r="AO12" s="49">
        <v>36504</v>
      </c>
      <c r="AP12" s="46">
        <v>214647</v>
      </c>
      <c r="AQ12" s="46">
        <v>45204</v>
      </c>
      <c r="AR12" s="49">
        <v>174952</v>
      </c>
      <c r="AT12" s="25" t="s">
        <v>34</v>
      </c>
      <c r="AU12" s="20">
        <v>1</v>
      </c>
      <c r="AV12" s="24">
        <v>1</v>
      </c>
      <c r="AW12" s="24">
        <v>13</v>
      </c>
      <c r="AX12" s="27">
        <v>31</v>
      </c>
      <c r="AY12" s="24">
        <v>7</v>
      </c>
      <c r="AZ12" s="24">
        <v>7</v>
      </c>
      <c r="BA12" s="46">
        <v>13412</v>
      </c>
      <c r="BB12" s="49">
        <v>7148</v>
      </c>
      <c r="BC12" s="46">
        <v>8362</v>
      </c>
      <c r="BD12" s="46">
        <v>1857</v>
      </c>
      <c r="BE12" s="49">
        <v>2214</v>
      </c>
    </row>
    <row r="13" spans="1:57" ht="15.75" customHeight="1">
      <c r="A13" s="25" t="s">
        <v>8</v>
      </c>
      <c r="B13" s="10">
        <v>53.298</v>
      </c>
      <c r="C13" s="10">
        <v>15.557</v>
      </c>
      <c r="D13" s="10">
        <v>18.968</v>
      </c>
      <c r="E13" s="10">
        <v>31.037</v>
      </c>
      <c r="F13" s="10">
        <v>83.585</v>
      </c>
      <c r="G13" s="10">
        <v>31.956</v>
      </c>
      <c r="H13" s="10">
        <v>99.487</v>
      </c>
      <c r="I13" s="10">
        <v>61.748</v>
      </c>
      <c r="J13" s="10">
        <v>96.474</v>
      </c>
      <c r="K13" s="10">
        <v>144.057</v>
      </c>
      <c r="L13" s="10">
        <v>521.794</v>
      </c>
      <c r="M13" s="10">
        <v>464.698</v>
      </c>
      <c r="N13" s="10">
        <v>380.283</v>
      </c>
      <c r="O13" s="10">
        <v>222.552</v>
      </c>
      <c r="P13" s="10">
        <v>372.857</v>
      </c>
      <c r="Q13" s="10">
        <v>327.947</v>
      </c>
      <c r="R13" s="10">
        <v>371.213</v>
      </c>
      <c r="S13" s="10">
        <v>39.542</v>
      </c>
      <c r="T13" s="11">
        <v>21.623</v>
      </c>
      <c r="U13" s="11">
        <v>57</v>
      </c>
      <c r="V13" s="11">
        <v>28</v>
      </c>
      <c r="W13" s="11">
        <v>67</v>
      </c>
      <c r="X13" s="11">
        <v>215</v>
      </c>
      <c r="Y13" s="12">
        <v>14</v>
      </c>
      <c r="Z13" s="12">
        <v>40.964</v>
      </c>
      <c r="AA13" s="12">
        <v>200.754</v>
      </c>
      <c r="AB13" s="18">
        <v>25.699</v>
      </c>
      <c r="AC13" s="13">
        <v>138.568</v>
      </c>
      <c r="AD13" s="12">
        <v>172.555</v>
      </c>
      <c r="AE13" s="12">
        <v>54</v>
      </c>
      <c r="AF13" s="19">
        <v>75</v>
      </c>
      <c r="AG13" s="12">
        <v>73</v>
      </c>
      <c r="AH13" s="41">
        <v>313.942</v>
      </c>
      <c r="AI13" s="36">
        <v>40</v>
      </c>
      <c r="AJ13" s="36">
        <v>18</v>
      </c>
      <c r="AK13" s="37">
        <v>142</v>
      </c>
      <c r="AL13" s="36">
        <v>17</v>
      </c>
      <c r="AM13" s="36">
        <v>9</v>
      </c>
      <c r="AN13" s="46">
        <v>181565</v>
      </c>
      <c r="AO13" s="49">
        <v>7475</v>
      </c>
      <c r="AP13" s="46">
        <v>48286</v>
      </c>
      <c r="AQ13" s="46">
        <v>6219</v>
      </c>
      <c r="AR13" s="49">
        <v>9766</v>
      </c>
      <c r="AT13" s="25" t="s">
        <v>35</v>
      </c>
      <c r="AU13" s="20">
        <v>49</v>
      </c>
      <c r="AV13" s="24">
        <v>15</v>
      </c>
      <c r="AW13" s="24">
        <v>6</v>
      </c>
      <c r="AX13" s="27">
        <v>5</v>
      </c>
      <c r="AY13" s="24">
        <v>8</v>
      </c>
      <c r="AZ13" s="24">
        <v>14</v>
      </c>
      <c r="BA13" s="46">
        <v>5328</v>
      </c>
      <c r="BB13" s="49">
        <v>10669</v>
      </c>
      <c r="BC13" s="46">
        <v>7650</v>
      </c>
      <c r="BD13" s="46">
        <v>3636</v>
      </c>
      <c r="BE13" s="49">
        <v>2529</v>
      </c>
    </row>
    <row r="14" spans="1:57" ht="15.75" customHeight="1">
      <c r="A14" s="25" t="s">
        <v>9</v>
      </c>
      <c r="B14" s="10">
        <v>15.207</v>
      </c>
      <c r="C14" s="10">
        <v>15.183</v>
      </c>
      <c r="D14" s="10">
        <v>15.674</v>
      </c>
      <c r="E14" s="10">
        <v>9.5</v>
      </c>
      <c r="F14" s="10">
        <v>9.098</v>
      </c>
      <c r="G14" s="10">
        <v>10.318</v>
      </c>
      <c r="H14" s="10">
        <v>11.796</v>
      </c>
      <c r="I14" s="10">
        <v>19.217</v>
      </c>
      <c r="J14" s="10">
        <v>38.546</v>
      </c>
      <c r="K14" s="10">
        <v>44.219</v>
      </c>
      <c r="L14" s="10">
        <v>35.801</v>
      </c>
      <c r="M14" s="10">
        <v>58.687</v>
      </c>
      <c r="N14" s="10">
        <v>46.531</v>
      </c>
      <c r="O14" s="10">
        <v>67.289</v>
      </c>
      <c r="P14" s="10">
        <v>45.815</v>
      </c>
      <c r="Q14" s="10">
        <v>72.879</v>
      </c>
      <c r="R14" s="10">
        <v>62.955</v>
      </c>
      <c r="S14" s="10">
        <v>45.558</v>
      </c>
      <c r="T14" s="11">
        <v>14.925</v>
      </c>
      <c r="U14" s="11">
        <v>13</v>
      </c>
      <c r="V14" s="11">
        <v>5</v>
      </c>
      <c r="W14" s="11">
        <v>8</v>
      </c>
      <c r="X14" s="11">
        <v>60</v>
      </c>
      <c r="Y14" s="12">
        <v>14</v>
      </c>
      <c r="Z14" s="12">
        <v>13.447</v>
      </c>
      <c r="AA14" s="12">
        <v>10.328</v>
      </c>
      <c r="AB14" s="18">
        <v>17.94</v>
      </c>
      <c r="AC14" s="12">
        <v>17.36</v>
      </c>
      <c r="AD14" s="12">
        <v>11.247</v>
      </c>
      <c r="AE14" s="12">
        <v>18</v>
      </c>
      <c r="AF14" s="19">
        <v>18</v>
      </c>
      <c r="AG14" s="12">
        <v>20</v>
      </c>
      <c r="AH14" s="41">
        <v>7.553</v>
      </c>
      <c r="AI14" s="36">
        <v>2</v>
      </c>
      <c r="AJ14" s="36">
        <v>41</v>
      </c>
      <c r="AK14" s="37">
        <v>5</v>
      </c>
      <c r="AL14" s="36">
        <v>3</v>
      </c>
      <c r="AM14" s="36">
        <v>9</v>
      </c>
      <c r="AN14" s="46">
        <v>1429</v>
      </c>
      <c r="AO14" s="49">
        <v>12143</v>
      </c>
      <c r="AP14" s="46">
        <v>10074</v>
      </c>
      <c r="AQ14" s="46">
        <v>2463</v>
      </c>
      <c r="AR14" s="49">
        <v>18607</v>
      </c>
      <c r="AT14" s="25" t="s">
        <v>36</v>
      </c>
      <c r="AU14" s="20">
        <v>1</v>
      </c>
      <c r="AV14" s="24">
        <v>3</v>
      </c>
      <c r="AW14" s="24">
        <v>5</v>
      </c>
      <c r="AX14" s="27">
        <v>3</v>
      </c>
      <c r="AY14" s="24">
        <v>0</v>
      </c>
      <c r="AZ14" s="24">
        <v>3</v>
      </c>
      <c r="BA14" s="46">
        <v>1492</v>
      </c>
      <c r="BB14" s="49">
        <v>1579</v>
      </c>
      <c r="BC14" s="46">
        <v>2047</v>
      </c>
      <c r="BD14" s="46">
        <v>1984</v>
      </c>
      <c r="BE14" s="56" t="s">
        <v>90</v>
      </c>
    </row>
    <row r="15" spans="1:57" ht="15.75" customHeight="1">
      <c r="A15" s="25" t="s">
        <v>10</v>
      </c>
      <c r="B15" s="10">
        <v>38.751</v>
      </c>
      <c r="C15" s="10">
        <v>20.668</v>
      </c>
      <c r="D15" s="10">
        <v>51.976</v>
      </c>
      <c r="E15" s="10">
        <v>53.312</v>
      </c>
      <c r="F15" s="10">
        <v>83.995</v>
      </c>
      <c r="G15" s="10">
        <v>55.845</v>
      </c>
      <c r="H15" s="10">
        <v>34.509</v>
      </c>
      <c r="I15" s="10">
        <v>86.571</v>
      </c>
      <c r="J15" s="10">
        <v>133.886</v>
      </c>
      <c r="K15" s="10">
        <v>184.025</v>
      </c>
      <c r="L15" s="10">
        <v>140.871</v>
      </c>
      <c r="M15" s="10">
        <v>102.301</v>
      </c>
      <c r="N15" s="10">
        <v>260.593</v>
      </c>
      <c r="O15" s="10">
        <v>158.149</v>
      </c>
      <c r="P15" s="10">
        <v>180.985</v>
      </c>
      <c r="Q15" s="10">
        <v>101.738</v>
      </c>
      <c r="R15" s="10">
        <v>49.329</v>
      </c>
      <c r="S15" s="10">
        <v>31.552</v>
      </c>
      <c r="T15" s="11">
        <v>151.751</v>
      </c>
      <c r="U15" s="11">
        <v>39</v>
      </c>
      <c r="V15" s="11">
        <v>37</v>
      </c>
      <c r="W15" s="11">
        <v>71</v>
      </c>
      <c r="X15" s="11">
        <v>46</v>
      </c>
      <c r="Y15" s="12">
        <v>101</v>
      </c>
      <c r="Z15" s="12">
        <v>209.397</v>
      </c>
      <c r="AA15" s="12">
        <v>18.283</v>
      </c>
      <c r="AB15" s="18">
        <v>44.117</v>
      </c>
      <c r="AC15" s="12">
        <v>27.502</v>
      </c>
      <c r="AD15" s="12">
        <v>19.283</v>
      </c>
      <c r="AE15" s="12">
        <v>52</v>
      </c>
      <c r="AF15" s="19">
        <v>82</v>
      </c>
      <c r="AG15" s="12">
        <v>47</v>
      </c>
      <c r="AH15" s="41">
        <v>36.934</v>
      </c>
      <c r="AI15" s="36">
        <v>11</v>
      </c>
      <c r="AJ15" s="36">
        <v>29</v>
      </c>
      <c r="AK15" s="37">
        <v>17</v>
      </c>
      <c r="AL15" s="36">
        <v>21</v>
      </c>
      <c r="AM15" s="36">
        <v>16</v>
      </c>
      <c r="AN15" s="46">
        <v>20438</v>
      </c>
      <c r="AO15" s="49">
        <v>27268</v>
      </c>
      <c r="AP15" s="46">
        <v>14629</v>
      </c>
      <c r="AQ15" s="46">
        <v>172929</v>
      </c>
      <c r="AR15" s="49">
        <v>24770</v>
      </c>
      <c r="AT15" s="25" t="s">
        <v>37</v>
      </c>
      <c r="AU15" s="20">
        <v>23</v>
      </c>
      <c r="AV15" s="24">
        <v>1</v>
      </c>
      <c r="AW15" s="24">
        <v>1</v>
      </c>
      <c r="AX15" s="27">
        <v>2</v>
      </c>
      <c r="AY15" s="24">
        <v>1</v>
      </c>
      <c r="AZ15" s="24">
        <v>2</v>
      </c>
      <c r="BA15" s="46">
        <v>2468</v>
      </c>
      <c r="BB15" s="49">
        <v>3681</v>
      </c>
      <c r="BC15" s="46">
        <v>561</v>
      </c>
      <c r="BD15" s="46">
        <v>2686</v>
      </c>
      <c r="BE15" s="49">
        <v>950</v>
      </c>
    </row>
    <row r="16" spans="1:57" ht="15.75" customHeight="1">
      <c r="A16" s="25" t="s">
        <v>11</v>
      </c>
      <c r="B16" s="10">
        <v>33.819</v>
      </c>
      <c r="C16" s="10">
        <v>23.85</v>
      </c>
      <c r="D16" s="10">
        <v>18.964</v>
      </c>
      <c r="E16" s="10">
        <v>29.498</v>
      </c>
      <c r="F16" s="10">
        <v>15.211</v>
      </c>
      <c r="G16" s="10">
        <v>13.26</v>
      </c>
      <c r="H16" s="10">
        <v>12.58</v>
      </c>
      <c r="I16" s="10">
        <v>28.866</v>
      </c>
      <c r="J16" s="10">
        <v>22.622</v>
      </c>
      <c r="K16" s="10">
        <v>31.582</v>
      </c>
      <c r="L16" s="10">
        <v>66.514</v>
      </c>
      <c r="M16" s="10">
        <v>74.79</v>
      </c>
      <c r="N16" s="10">
        <v>76.553</v>
      </c>
      <c r="O16" s="10">
        <v>223.433</v>
      </c>
      <c r="P16" s="10">
        <v>179.334</v>
      </c>
      <c r="Q16" s="10">
        <v>112.219</v>
      </c>
      <c r="R16" s="10">
        <v>48.047</v>
      </c>
      <c r="S16" s="10">
        <v>20.504</v>
      </c>
      <c r="T16" s="11">
        <v>22.391</v>
      </c>
      <c r="U16" s="11">
        <v>19</v>
      </c>
      <c r="V16" s="11">
        <v>15</v>
      </c>
      <c r="W16" s="11">
        <v>11</v>
      </c>
      <c r="X16" s="11">
        <v>58</v>
      </c>
      <c r="Y16" s="12">
        <v>12</v>
      </c>
      <c r="Z16" s="12">
        <v>13.259</v>
      </c>
      <c r="AA16" s="12">
        <v>12.675</v>
      </c>
      <c r="AB16" s="18">
        <v>14.798</v>
      </c>
      <c r="AC16" s="13">
        <v>10.887</v>
      </c>
      <c r="AD16" s="12">
        <v>9.557</v>
      </c>
      <c r="AE16" s="12">
        <v>23</v>
      </c>
      <c r="AF16" s="19">
        <v>22</v>
      </c>
      <c r="AG16" s="12">
        <v>26</v>
      </c>
      <c r="AH16" s="41">
        <v>7.498</v>
      </c>
      <c r="AI16" s="36">
        <v>14</v>
      </c>
      <c r="AJ16" s="36">
        <v>7</v>
      </c>
      <c r="AK16" s="37">
        <v>172</v>
      </c>
      <c r="AL16" s="36">
        <v>8</v>
      </c>
      <c r="AM16" s="36">
        <v>20</v>
      </c>
      <c r="AN16" s="46">
        <v>8742</v>
      </c>
      <c r="AO16" s="49">
        <v>6940</v>
      </c>
      <c r="AP16" s="46">
        <v>24279</v>
      </c>
      <c r="AQ16" s="46">
        <v>30546</v>
      </c>
      <c r="AR16" s="49">
        <v>10367</v>
      </c>
      <c r="AT16" s="25" t="s">
        <v>38</v>
      </c>
      <c r="AU16" s="20">
        <v>2</v>
      </c>
      <c r="AV16" s="24">
        <v>3</v>
      </c>
      <c r="AW16" s="24">
        <v>3</v>
      </c>
      <c r="AX16" s="27">
        <v>3</v>
      </c>
      <c r="AY16" s="24">
        <v>4</v>
      </c>
      <c r="AZ16" s="24">
        <v>8</v>
      </c>
      <c r="BA16" s="46">
        <v>1445</v>
      </c>
      <c r="BB16" s="49">
        <v>8320</v>
      </c>
      <c r="BC16" s="46">
        <v>9026</v>
      </c>
      <c r="BD16" s="46">
        <v>3233</v>
      </c>
      <c r="BE16" s="49">
        <v>1100</v>
      </c>
    </row>
    <row r="17" spans="1:57" ht="15.75" customHeight="1">
      <c r="A17" s="25" t="s">
        <v>12</v>
      </c>
      <c r="B17" s="10">
        <v>87.55</v>
      </c>
      <c r="C17" s="10">
        <v>110.612</v>
      </c>
      <c r="D17" s="10">
        <v>105.652</v>
      </c>
      <c r="E17" s="10">
        <v>58.088</v>
      </c>
      <c r="F17" s="10">
        <v>37.843</v>
      </c>
      <c r="G17" s="10">
        <v>64.356</v>
      </c>
      <c r="H17" s="10">
        <v>95.912</v>
      </c>
      <c r="I17" s="10">
        <v>111.571</v>
      </c>
      <c r="J17" s="10">
        <v>153.585</v>
      </c>
      <c r="K17" s="10">
        <v>220.218</v>
      </c>
      <c r="L17" s="10">
        <v>151.668</v>
      </c>
      <c r="M17" s="10">
        <v>220.643</v>
      </c>
      <c r="N17" s="10">
        <v>193.013</v>
      </c>
      <c r="O17" s="10">
        <v>481.649</v>
      </c>
      <c r="P17" s="10">
        <v>334.59</v>
      </c>
      <c r="Q17" s="10">
        <v>632.693</v>
      </c>
      <c r="R17" s="10">
        <v>327.135</v>
      </c>
      <c r="S17" s="10">
        <v>250.933</v>
      </c>
      <c r="T17" s="11">
        <v>60.064</v>
      </c>
      <c r="U17" s="11">
        <v>159</v>
      </c>
      <c r="V17" s="11">
        <v>226</v>
      </c>
      <c r="W17" s="11">
        <v>91</v>
      </c>
      <c r="X17" s="11">
        <v>187</v>
      </c>
      <c r="Y17" s="12">
        <v>83</v>
      </c>
      <c r="Z17" s="12">
        <v>75.888</v>
      </c>
      <c r="AA17" s="12">
        <v>64.501</v>
      </c>
      <c r="AB17" s="18">
        <v>88.3</v>
      </c>
      <c r="AC17" s="12">
        <v>87.652</v>
      </c>
      <c r="AD17" s="12">
        <v>40.245</v>
      </c>
      <c r="AE17" s="12">
        <v>50</v>
      </c>
      <c r="AF17" s="19">
        <v>32</v>
      </c>
      <c r="AG17" s="12">
        <v>176</v>
      </c>
      <c r="AH17" s="41">
        <v>158.418</v>
      </c>
      <c r="AI17" s="36">
        <v>71</v>
      </c>
      <c r="AJ17" s="36">
        <v>10</v>
      </c>
      <c r="AK17" s="37">
        <v>22</v>
      </c>
      <c r="AL17" s="36">
        <v>68</v>
      </c>
      <c r="AM17" s="36">
        <v>52</v>
      </c>
      <c r="AN17" s="46">
        <v>314375</v>
      </c>
      <c r="AO17" s="49">
        <v>181600</v>
      </c>
      <c r="AP17" s="46">
        <v>114701</v>
      </c>
      <c r="AQ17" s="46">
        <v>39399</v>
      </c>
      <c r="AR17" s="49">
        <v>37452</v>
      </c>
      <c r="AT17" s="25" t="s">
        <v>39</v>
      </c>
      <c r="AU17" s="20">
        <v>1</v>
      </c>
      <c r="AV17" s="24">
        <v>2</v>
      </c>
      <c r="AW17" s="24">
        <v>1</v>
      </c>
      <c r="AX17" s="27">
        <v>2</v>
      </c>
      <c r="AY17" s="24">
        <v>0</v>
      </c>
      <c r="AZ17" s="24">
        <v>1</v>
      </c>
      <c r="BA17" s="46">
        <v>833</v>
      </c>
      <c r="BB17" s="49">
        <v>1572</v>
      </c>
      <c r="BC17" s="46">
        <v>639</v>
      </c>
      <c r="BD17" s="46">
        <v>530</v>
      </c>
      <c r="BE17" s="49">
        <v>516</v>
      </c>
    </row>
    <row r="18" spans="1:57" ht="15.75" customHeight="1">
      <c r="A18" s="25" t="s">
        <v>13</v>
      </c>
      <c r="B18" s="10">
        <v>9.811</v>
      </c>
      <c r="C18" s="10">
        <v>17.166</v>
      </c>
      <c r="D18" s="10">
        <v>26.649</v>
      </c>
      <c r="E18" s="10">
        <v>9.206</v>
      </c>
      <c r="F18" s="10">
        <v>11.262</v>
      </c>
      <c r="G18" s="10">
        <v>9.809</v>
      </c>
      <c r="H18" s="10">
        <v>4.385</v>
      </c>
      <c r="I18" s="10">
        <v>17.431</v>
      </c>
      <c r="J18" s="10">
        <v>37.019</v>
      </c>
      <c r="K18" s="10">
        <v>16.712</v>
      </c>
      <c r="L18" s="10">
        <v>24.461</v>
      </c>
      <c r="M18" s="10">
        <v>28.957</v>
      </c>
      <c r="N18" s="10">
        <v>44.245</v>
      </c>
      <c r="O18" s="10">
        <v>78.478</v>
      </c>
      <c r="P18" s="10">
        <v>65.819</v>
      </c>
      <c r="Q18" s="10">
        <v>61.408</v>
      </c>
      <c r="R18" s="10">
        <v>121.968</v>
      </c>
      <c r="S18" s="10">
        <v>90.257</v>
      </c>
      <c r="T18" s="11">
        <v>6.762</v>
      </c>
      <c r="U18" s="11">
        <v>20</v>
      </c>
      <c r="V18" s="11">
        <v>24</v>
      </c>
      <c r="W18" s="11">
        <v>9</v>
      </c>
      <c r="X18" s="11">
        <v>8</v>
      </c>
      <c r="Y18" s="12">
        <v>8</v>
      </c>
      <c r="Z18" s="12">
        <v>33.075</v>
      </c>
      <c r="AA18" s="12">
        <v>10.837</v>
      </c>
      <c r="AB18" s="18">
        <v>22.148</v>
      </c>
      <c r="AC18" s="12">
        <v>7.896</v>
      </c>
      <c r="AD18" s="12">
        <v>3.506</v>
      </c>
      <c r="AE18" s="12">
        <v>3</v>
      </c>
      <c r="AF18" s="19">
        <v>3</v>
      </c>
      <c r="AG18" s="12">
        <v>9</v>
      </c>
      <c r="AH18" s="41">
        <v>28.033</v>
      </c>
      <c r="AI18" s="36">
        <v>199</v>
      </c>
      <c r="AJ18" s="36">
        <v>2</v>
      </c>
      <c r="AK18" s="37">
        <v>3</v>
      </c>
      <c r="AL18" s="36">
        <v>8</v>
      </c>
      <c r="AM18" s="36">
        <v>2</v>
      </c>
      <c r="AN18" s="46">
        <v>2633</v>
      </c>
      <c r="AO18" s="49">
        <v>3952</v>
      </c>
      <c r="AP18" s="46">
        <v>14187</v>
      </c>
      <c r="AQ18" s="46">
        <v>1747</v>
      </c>
      <c r="AR18" s="49">
        <v>1707</v>
      </c>
      <c r="AT18" s="25" t="s">
        <v>40</v>
      </c>
      <c r="AU18" s="20">
        <v>4</v>
      </c>
      <c r="AV18" s="24">
        <v>3</v>
      </c>
      <c r="AW18" s="24">
        <v>1</v>
      </c>
      <c r="AX18" s="27">
        <v>0</v>
      </c>
      <c r="AY18" s="24">
        <v>0</v>
      </c>
      <c r="AZ18" s="24">
        <v>1</v>
      </c>
      <c r="BA18" s="46">
        <v>3214</v>
      </c>
      <c r="BB18" s="49">
        <v>1082</v>
      </c>
      <c r="BC18" s="46">
        <v>62</v>
      </c>
      <c r="BD18" s="46">
        <v>1313</v>
      </c>
      <c r="BE18" s="49">
        <v>127</v>
      </c>
    </row>
    <row r="19" spans="1:57" ht="15.75" customHeight="1">
      <c r="A19" s="25" t="s">
        <v>14</v>
      </c>
      <c r="B19" s="10">
        <v>19.647</v>
      </c>
      <c r="C19" s="10">
        <v>19.265</v>
      </c>
      <c r="D19" s="10">
        <v>13.681</v>
      </c>
      <c r="E19" s="10">
        <v>22.52</v>
      </c>
      <c r="F19" s="10">
        <v>17.316</v>
      </c>
      <c r="G19" s="10">
        <v>12.251</v>
      </c>
      <c r="H19" s="10">
        <v>34.376</v>
      </c>
      <c r="I19" s="10">
        <v>27.979</v>
      </c>
      <c r="J19" s="10">
        <v>17.838</v>
      </c>
      <c r="K19" s="10">
        <v>65.783</v>
      </c>
      <c r="L19" s="10">
        <v>18.499</v>
      </c>
      <c r="M19" s="10">
        <v>32.434</v>
      </c>
      <c r="N19" s="10">
        <v>40.089</v>
      </c>
      <c r="O19" s="10">
        <v>125.095</v>
      </c>
      <c r="P19" s="10">
        <v>64.812</v>
      </c>
      <c r="Q19" s="10">
        <v>60.542</v>
      </c>
      <c r="R19" s="10">
        <v>25.489</v>
      </c>
      <c r="S19" s="10">
        <v>16.557</v>
      </c>
      <c r="T19" s="11">
        <v>2.434</v>
      </c>
      <c r="U19" s="11">
        <v>8</v>
      </c>
      <c r="V19" s="11">
        <v>4</v>
      </c>
      <c r="W19" s="11">
        <v>7</v>
      </c>
      <c r="X19" s="11">
        <v>2</v>
      </c>
      <c r="Y19" s="12">
        <v>7</v>
      </c>
      <c r="Z19" s="12">
        <v>16.282</v>
      </c>
      <c r="AA19" s="12">
        <v>13.169</v>
      </c>
      <c r="AB19" s="18">
        <v>10.765</v>
      </c>
      <c r="AC19" s="13">
        <v>22.504</v>
      </c>
      <c r="AD19" s="12">
        <v>7.341</v>
      </c>
      <c r="AE19" s="12">
        <v>15</v>
      </c>
      <c r="AF19" s="19">
        <v>14</v>
      </c>
      <c r="AG19" s="12">
        <v>28</v>
      </c>
      <c r="AH19" s="41">
        <v>8.576</v>
      </c>
      <c r="AI19" s="36">
        <v>7</v>
      </c>
      <c r="AJ19" s="36">
        <v>8</v>
      </c>
      <c r="AK19" s="37">
        <v>6</v>
      </c>
      <c r="AL19" s="36">
        <v>12</v>
      </c>
      <c r="AM19" s="36">
        <v>7</v>
      </c>
      <c r="AN19" s="46">
        <v>2839</v>
      </c>
      <c r="AO19" s="49">
        <v>20331</v>
      </c>
      <c r="AP19" s="46">
        <v>5620</v>
      </c>
      <c r="AQ19" s="46">
        <v>4015</v>
      </c>
      <c r="AR19" s="49">
        <v>2554</v>
      </c>
      <c r="AT19" s="25" t="s">
        <v>41</v>
      </c>
      <c r="AU19" s="20">
        <v>1</v>
      </c>
      <c r="AV19" s="24">
        <v>2</v>
      </c>
      <c r="AW19" s="24">
        <v>1</v>
      </c>
      <c r="AX19" s="27">
        <v>2</v>
      </c>
      <c r="AY19" s="24">
        <v>0</v>
      </c>
      <c r="AZ19" s="24">
        <v>1</v>
      </c>
      <c r="BA19" s="46">
        <v>175</v>
      </c>
      <c r="BB19" s="49">
        <v>531</v>
      </c>
      <c r="BC19" s="46">
        <v>991</v>
      </c>
      <c r="BD19" s="46">
        <v>3724</v>
      </c>
      <c r="BE19" s="49">
        <v>160</v>
      </c>
    </row>
    <row r="20" spans="1:57" ht="15.75" customHeight="1">
      <c r="A20" s="25" t="s">
        <v>15</v>
      </c>
      <c r="B20" s="10">
        <v>76.862</v>
      </c>
      <c r="C20" s="10">
        <v>60.897</v>
      </c>
      <c r="D20" s="10">
        <v>41.119</v>
      </c>
      <c r="E20" s="10">
        <v>50.938</v>
      </c>
      <c r="F20" s="10">
        <v>18.497</v>
      </c>
      <c r="G20" s="10">
        <v>37.87</v>
      </c>
      <c r="H20" s="10">
        <v>45.906</v>
      </c>
      <c r="I20" s="10">
        <v>92.877</v>
      </c>
      <c r="J20" s="10">
        <v>110.821</v>
      </c>
      <c r="K20" s="10">
        <v>112.003</v>
      </c>
      <c r="L20" s="10">
        <v>133.891</v>
      </c>
      <c r="M20" s="10">
        <v>211.068</v>
      </c>
      <c r="N20" s="10">
        <v>206.553</v>
      </c>
      <c r="O20" s="10">
        <v>102.792</v>
      </c>
      <c r="P20" s="10">
        <v>118.531</v>
      </c>
      <c r="Q20" s="10">
        <v>102.475</v>
      </c>
      <c r="R20" s="10">
        <v>39.409</v>
      </c>
      <c r="S20" s="10">
        <v>15.161</v>
      </c>
      <c r="T20" s="11">
        <v>18.427</v>
      </c>
      <c r="U20" s="11">
        <v>35</v>
      </c>
      <c r="V20" s="11">
        <v>13</v>
      </c>
      <c r="W20" s="11">
        <v>17</v>
      </c>
      <c r="X20" s="11">
        <v>20</v>
      </c>
      <c r="Y20" s="12">
        <v>4</v>
      </c>
      <c r="Z20" s="12">
        <v>38.809</v>
      </c>
      <c r="AA20" s="12">
        <v>7.842</v>
      </c>
      <c r="AB20" s="18">
        <v>10.919</v>
      </c>
      <c r="AC20" s="13">
        <v>41.825</v>
      </c>
      <c r="AD20" s="12">
        <v>12.071</v>
      </c>
      <c r="AE20" s="12">
        <v>16</v>
      </c>
      <c r="AF20" s="19">
        <v>16</v>
      </c>
      <c r="AG20" s="12">
        <v>12</v>
      </c>
      <c r="AH20" s="41">
        <v>36.907</v>
      </c>
      <c r="AI20" s="36">
        <v>38</v>
      </c>
      <c r="AJ20" s="36">
        <v>46</v>
      </c>
      <c r="AK20" s="37">
        <v>10</v>
      </c>
      <c r="AL20" s="36">
        <v>11</v>
      </c>
      <c r="AM20" s="36">
        <v>12</v>
      </c>
      <c r="AN20" s="46">
        <v>85122</v>
      </c>
      <c r="AO20" s="49">
        <v>53345</v>
      </c>
      <c r="AP20" s="46">
        <v>71470</v>
      </c>
      <c r="AQ20" s="46">
        <v>9869</v>
      </c>
      <c r="AR20" s="49">
        <v>4657</v>
      </c>
      <c r="AT20" s="25" t="s">
        <v>42</v>
      </c>
      <c r="AU20" s="20">
        <v>2</v>
      </c>
      <c r="AV20" s="24">
        <v>1</v>
      </c>
      <c r="AW20" s="24">
        <v>0</v>
      </c>
      <c r="AX20" s="27">
        <v>5</v>
      </c>
      <c r="AY20" s="24">
        <v>5</v>
      </c>
      <c r="AZ20" s="24">
        <v>0</v>
      </c>
      <c r="BA20" s="46">
        <v>7851</v>
      </c>
      <c r="BB20" s="49">
        <v>4572</v>
      </c>
      <c r="BC20" s="46">
        <v>66</v>
      </c>
      <c r="BD20" s="46">
        <v>0</v>
      </c>
      <c r="BE20" s="49">
        <v>191</v>
      </c>
    </row>
    <row r="21" spans="1:57" ht="15.75" customHeight="1">
      <c r="A21" s="25" t="s">
        <v>16</v>
      </c>
      <c r="B21" s="10">
        <v>15.524</v>
      </c>
      <c r="C21" s="10">
        <v>17.27</v>
      </c>
      <c r="D21" s="10">
        <v>11.86</v>
      </c>
      <c r="E21" s="10">
        <v>8.877</v>
      </c>
      <c r="F21" s="10">
        <v>14.099</v>
      </c>
      <c r="G21" s="10">
        <v>11.604</v>
      </c>
      <c r="H21" s="10">
        <v>26.048</v>
      </c>
      <c r="I21" s="10">
        <v>15.388</v>
      </c>
      <c r="J21" s="10">
        <v>16.611</v>
      </c>
      <c r="K21" s="10">
        <v>38.131</v>
      </c>
      <c r="L21" s="10">
        <v>22.466</v>
      </c>
      <c r="M21" s="10">
        <v>51.35</v>
      </c>
      <c r="N21" s="10">
        <v>23.837</v>
      </c>
      <c r="O21" s="10">
        <v>34.52</v>
      </c>
      <c r="P21" s="10">
        <v>81.986</v>
      </c>
      <c r="Q21" s="10">
        <v>76.481</v>
      </c>
      <c r="R21" s="10">
        <v>25.216</v>
      </c>
      <c r="S21" s="10">
        <v>17.332</v>
      </c>
      <c r="T21" s="11">
        <v>8.963</v>
      </c>
      <c r="U21" s="11">
        <v>20</v>
      </c>
      <c r="V21" s="11">
        <v>11</v>
      </c>
      <c r="W21" s="11">
        <v>5</v>
      </c>
      <c r="X21" s="11">
        <v>6</v>
      </c>
      <c r="Y21" s="12">
        <v>26</v>
      </c>
      <c r="Z21" s="12">
        <v>12.123</v>
      </c>
      <c r="AA21" s="12">
        <v>4.308</v>
      </c>
      <c r="AB21" s="18">
        <v>24.487</v>
      </c>
      <c r="AC21" s="13">
        <v>17.272</v>
      </c>
      <c r="AD21" s="12">
        <v>5.003</v>
      </c>
      <c r="AE21" s="12">
        <v>9</v>
      </c>
      <c r="AF21" s="19">
        <v>4</v>
      </c>
      <c r="AG21" s="12">
        <v>8</v>
      </c>
      <c r="AH21" s="41">
        <v>19.888</v>
      </c>
      <c r="AI21" s="36">
        <v>2</v>
      </c>
      <c r="AJ21" s="36">
        <v>7</v>
      </c>
      <c r="AK21" s="37">
        <v>28</v>
      </c>
      <c r="AL21" s="36">
        <v>10</v>
      </c>
      <c r="AM21" s="36">
        <v>15</v>
      </c>
      <c r="AN21" s="46">
        <v>8028</v>
      </c>
      <c r="AO21" s="49">
        <v>6036</v>
      </c>
      <c r="AP21" s="46">
        <v>4560</v>
      </c>
      <c r="AQ21" s="46">
        <v>2486</v>
      </c>
      <c r="AR21" s="49">
        <v>2925</v>
      </c>
      <c r="AT21" s="25" t="s">
        <v>43</v>
      </c>
      <c r="AU21" s="23" t="s">
        <v>90</v>
      </c>
      <c r="AV21" s="24">
        <v>0</v>
      </c>
      <c r="AW21" s="24">
        <v>1</v>
      </c>
      <c r="AX21" s="27">
        <v>2</v>
      </c>
      <c r="AY21" s="29" t="s">
        <v>90</v>
      </c>
      <c r="AZ21" s="48">
        <v>1</v>
      </c>
      <c r="BA21" s="47">
        <v>501</v>
      </c>
      <c r="BB21" s="50">
        <v>399</v>
      </c>
      <c r="BC21" s="47">
        <v>235</v>
      </c>
      <c r="BD21" s="47">
        <v>120</v>
      </c>
      <c r="BE21" s="56" t="s">
        <v>90</v>
      </c>
    </row>
    <row r="22" spans="1:57" ht="15.75" customHeight="1">
      <c r="A22" s="25" t="s">
        <v>17</v>
      </c>
      <c r="B22" s="10">
        <v>8.228</v>
      </c>
      <c r="C22" s="10">
        <v>10.931</v>
      </c>
      <c r="D22" s="10">
        <v>8.267</v>
      </c>
      <c r="E22" s="10">
        <v>8.894</v>
      </c>
      <c r="F22" s="10">
        <v>5.308</v>
      </c>
      <c r="G22" s="10">
        <v>8.072</v>
      </c>
      <c r="H22" s="10">
        <v>9.867</v>
      </c>
      <c r="I22" s="10">
        <v>8.798</v>
      </c>
      <c r="J22" s="10">
        <v>20.69</v>
      </c>
      <c r="K22" s="10">
        <v>7.932</v>
      </c>
      <c r="L22" s="10">
        <v>22.945</v>
      </c>
      <c r="M22" s="10">
        <v>18.89</v>
      </c>
      <c r="N22" s="10">
        <v>19.891</v>
      </c>
      <c r="O22" s="10">
        <v>35.356</v>
      </c>
      <c r="P22" s="10">
        <v>46.46</v>
      </c>
      <c r="Q22" s="10">
        <v>36.438</v>
      </c>
      <c r="R22" s="10">
        <v>19.12</v>
      </c>
      <c r="S22" s="10">
        <v>10.214</v>
      </c>
      <c r="T22" s="11">
        <v>15.612</v>
      </c>
      <c r="U22" s="11">
        <v>4</v>
      </c>
      <c r="V22" s="11">
        <v>6</v>
      </c>
      <c r="W22" s="11">
        <v>5</v>
      </c>
      <c r="X22" s="11">
        <v>5</v>
      </c>
      <c r="Y22" s="12">
        <v>17</v>
      </c>
      <c r="Z22" s="12">
        <v>9.729</v>
      </c>
      <c r="AA22" s="12">
        <v>7.893</v>
      </c>
      <c r="AB22" s="18">
        <v>5.665</v>
      </c>
      <c r="AC22" s="13">
        <v>14.899</v>
      </c>
      <c r="AD22" s="12">
        <v>12.86</v>
      </c>
      <c r="AE22" s="12">
        <v>6</v>
      </c>
      <c r="AF22" s="19">
        <v>29</v>
      </c>
      <c r="AG22" s="12">
        <v>8</v>
      </c>
      <c r="AH22" s="41">
        <v>4.337</v>
      </c>
      <c r="AI22" s="36">
        <v>7</v>
      </c>
      <c r="AJ22" s="36">
        <v>5</v>
      </c>
      <c r="AK22" s="37">
        <v>6</v>
      </c>
      <c r="AL22" s="36">
        <v>4</v>
      </c>
      <c r="AM22" s="36">
        <v>5</v>
      </c>
      <c r="AN22" s="46">
        <v>2015</v>
      </c>
      <c r="AO22" s="49">
        <v>1678</v>
      </c>
      <c r="AP22" s="46">
        <v>2738</v>
      </c>
      <c r="AQ22" s="46">
        <v>2850</v>
      </c>
      <c r="AR22" s="49">
        <v>2991</v>
      </c>
      <c r="AT22" s="25" t="s">
        <v>44</v>
      </c>
      <c r="AU22" s="20">
        <v>3</v>
      </c>
      <c r="AV22" s="24">
        <v>1</v>
      </c>
      <c r="AW22" s="24">
        <v>1</v>
      </c>
      <c r="AX22" s="27">
        <v>2</v>
      </c>
      <c r="AY22" s="24">
        <v>1</v>
      </c>
      <c r="AZ22" s="24">
        <v>2</v>
      </c>
      <c r="BA22" s="46">
        <v>0</v>
      </c>
      <c r="BB22" s="49">
        <v>1118</v>
      </c>
      <c r="BC22" s="46">
        <v>1348</v>
      </c>
      <c r="BD22" s="46">
        <v>4966</v>
      </c>
      <c r="BE22" s="49">
        <v>3223</v>
      </c>
    </row>
    <row r="23" spans="1:57" ht="15.75" customHeight="1">
      <c r="A23" s="25" t="s">
        <v>18</v>
      </c>
      <c r="B23" s="10">
        <v>29.209</v>
      </c>
      <c r="C23" s="10">
        <v>18.106</v>
      </c>
      <c r="D23" s="10">
        <v>18.337</v>
      </c>
      <c r="E23" s="10">
        <v>22.102</v>
      </c>
      <c r="F23" s="10">
        <v>19.387</v>
      </c>
      <c r="G23" s="10">
        <v>25.218</v>
      </c>
      <c r="H23" s="10">
        <v>17.367</v>
      </c>
      <c r="I23" s="10">
        <v>70.146</v>
      </c>
      <c r="J23" s="10">
        <v>27.803</v>
      </c>
      <c r="K23" s="10">
        <v>33.492</v>
      </c>
      <c r="L23" s="10">
        <v>29.837</v>
      </c>
      <c r="M23" s="10">
        <v>72.895</v>
      </c>
      <c r="N23" s="10">
        <v>68.95</v>
      </c>
      <c r="O23" s="10">
        <v>99.404</v>
      </c>
      <c r="P23" s="10">
        <v>76.266</v>
      </c>
      <c r="Q23" s="10">
        <v>54.001</v>
      </c>
      <c r="R23" s="10">
        <v>51.824</v>
      </c>
      <c r="S23" s="10">
        <v>18.362</v>
      </c>
      <c r="T23" s="11">
        <v>35.95</v>
      </c>
      <c r="U23" s="11">
        <v>45</v>
      </c>
      <c r="V23" s="11">
        <v>19</v>
      </c>
      <c r="W23" s="11">
        <v>10</v>
      </c>
      <c r="X23" s="11">
        <v>11</v>
      </c>
      <c r="Y23" s="12">
        <v>13</v>
      </c>
      <c r="Z23" s="12">
        <v>7.257</v>
      </c>
      <c r="AA23" s="12">
        <v>8.745</v>
      </c>
      <c r="AB23" s="18">
        <v>8.132</v>
      </c>
      <c r="AC23" s="13">
        <v>11.171</v>
      </c>
      <c r="AD23" s="12">
        <v>6.572</v>
      </c>
      <c r="AE23" s="12">
        <v>8</v>
      </c>
      <c r="AF23" s="19">
        <v>11</v>
      </c>
      <c r="AG23" s="12">
        <v>8</v>
      </c>
      <c r="AH23" s="41">
        <v>12.67</v>
      </c>
      <c r="AI23" s="36">
        <v>23</v>
      </c>
      <c r="AJ23" s="36">
        <v>18</v>
      </c>
      <c r="AK23" s="37">
        <v>57</v>
      </c>
      <c r="AL23" s="36">
        <v>8</v>
      </c>
      <c r="AM23" s="36">
        <v>14</v>
      </c>
      <c r="AN23" s="46">
        <v>7066</v>
      </c>
      <c r="AO23" s="49">
        <v>6604</v>
      </c>
      <c r="AP23" s="46">
        <v>7562</v>
      </c>
      <c r="AQ23" s="46">
        <v>15574</v>
      </c>
      <c r="AR23" s="49">
        <v>27753</v>
      </c>
      <c r="AT23" s="25" t="s">
        <v>45</v>
      </c>
      <c r="AU23" s="20">
        <v>1</v>
      </c>
      <c r="AV23" s="24">
        <v>6</v>
      </c>
      <c r="AW23" s="24">
        <v>0</v>
      </c>
      <c r="AX23" s="27">
        <v>0</v>
      </c>
      <c r="AY23" s="29" t="s">
        <v>90</v>
      </c>
      <c r="AZ23" s="48">
        <v>0</v>
      </c>
      <c r="BA23" s="47">
        <v>326</v>
      </c>
      <c r="BB23" s="50">
        <v>740</v>
      </c>
      <c r="BC23" s="47">
        <v>281</v>
      </c>
      <c r="BD23" s="47">
        <v>263</v>
      </c>
      <c r="BE23" s="50">
        <v>11739</v>
      </c>
    </row>
    <row r="24" spans="1:57" ht="15.75" customHeight="1">
      <c r="A24" s="25" t="s">
        <v>19</v>
      </c>
      <c r="B24" s="10">
        <v>24.745</v>
      </c>
      <c r="C24" s="10">
        <v>14.222</v>
      </c>
      <c r="D24" s="10">
        <v>8.501</v>
      </c>
      <c r="E24" s="10">
        <v>26.06</v>
      </c>
      <c r="F24" s="10">
        <v>20.013</v>
      </c>
      <c r="G24" s="10">
        <v>15.099</v>
      </c>
      <c r="H24" s="10">
        <v>21.804</v>
      </c>
      <c r="I24" s="10">
        <v>20.347</v>
      </c>
      <c r="J24" s="10">
        <v>16.882</v>
      </c>
      <c r="K24" s="10">
        <v>19.489</v>
      </c>
      <c r="L24" s="10">
        <v>40.902</v>
      </c>
      <c r="M24" s="10">
        <v>44.105</v>
      </c>
      <c r="N24" s="10">
        <v>45.293</v>
      </c>
      <c r="O24" s="10">
        <v>98.688</v>
      </c>
      <c r="P24" s="10">
        <v>110.395</v>
      </c>
      <c r="Q24" s="10">
        <v>41.499</v>
      </c>
      <c r="R24" s="10">
        <v>15.768</v>
      </c>
      <c r="S24" s="10">
        <v>14.184</v>
      </c>
      <c r="T24" s="11">
        <v>18.947</v>
      </c>
      <c r="U24" s="11">
        <v>15</v>
      </c>
      <c r="V24" s="11">
        <v>10</v>
      </c>
      <c r="W24" s="11">
        <v>10</v>
      </c>
      <c r="X24" s="11">
        <v>6</v>
      </c>
      <c r="Y24" s="12">
        <v>25</v>
      </c>
      <c r="Z24" s="12">
        <v>18.79</v>
      </c>
      <c r="AA24" s="12">
        <v>16.78</v>
      </c>
      <c r="AB24" s="18">
        <v>3.94</v>
      </c>
      <c r="AC24" s="13">
        <v>11.725</v>
      </c>
      <c r="AD24" s="12">
        <v>14.419</v>
      </c>
      <c r="AE24" s="12">
        <v>6</v>
      </c>
      <c r="AF24" s="19">
        <v>11</v>
      </c>
      <c r="AG24" s="12">
        <v>8</v>
      </c>
      <c r="AH24" s="41">
        <v>6.573</v>
      </c>
      <c r="AI24" s="36">
        <v>9</v>
      </c>
      <c r="AJ24" s="36">
        <v>3</v>
      </c>
      <c r="AK24" s="37">
        <v>3</v>
      </c>
      <c r="AL24" s="36">
        <v>6</v>
      </c>
      <c r="AM24" s="36">
        <v>16</v>
      </c>
      <c r="AN24" s="46">
        <v>15152</v>
      </c>
      <c r="AO24" s="49">
        <v>6392</v>
      </c>
      <c r="AP24" s="46">
        <v>8878</v>
      </c>
      <c r="AQ24" s="46">
        <v>3603</v>
      </c>
      <c r="AR24" s="49">
        <v>5024</v>
      </c>
      <c r="AT24" s="25" t="s">
        <v>46</v>
      </c>
      <c r="AU24" s="20">
        <v>1</v>
      </c>
      <c r="AV24" s="24">
        <v>0</v>
      </c>
      <c r="AW24" s="24">
        <v>3</v>
      </c>
      <c r="AX24" s="27">
        <v>1</v>
      </c>
      <c r="AY24" s="24">
        <v>0</v>
      </c>
      <c r="AZ24" s="24">
        <v>2</v>
      </c>
      <c r="BA24" s="46">
        <v>2364</v>
      </c>
      <c r="BB24" s="49">
        <v>480</v>
      </c>
      <c r="BC24" s="46">
        <v>202</v>
      </c>
      <c r="BD24" s="46">
        <v>959</v>
      </c>
      <c r="BE24" s="49">
        <v>872</v>
      </c>
    </row>
    <row r="25" spans="1:57" ht="15.75" customHeight="1">
      <c r="A25" s="25" t="s">
        <v>20</v>
      </c>
      <c r="B25" s="10">
        <v>38.909</v>
      </c>
      <c r="C25" s="10">
        <v>45.936</v>
      </c>
      <c r="D25" s="10">
        <v>41.877</v>
      </c>
      <c r="E25" s="10">
        <v>31.833</v>
      </c>
      <c r="F25" s="10">
        <v>24.187</v>
      </c>
      <c r="G25" s="10">
        <v>22.068</v>
      </c>
      <c r="H25" s="10">
        <v>17.632</v>
      </c>
      <c r="I25" s="10">
        <v>28.773</v>
      </c>
      <c r="J25" s="10">
        <v>23.558</v>
      </c>
      <c r="K25" s="10">
        <v>71.332</v>
      </c>
      <c r="L25" s="10">
        <v>38.446</v>
      </c>
      <c r="M25" s="10">
        <v>43.481</v>
      </c>
      <c r="N25" s="10">
        <v>44.524</v>
      </c>
      <c r="O25" s="10">
        <v>64.042</v>
      </c>
      <c r="P25" s="10">
        <v>46.367</v>
      </c>
      <c r="Q25" s="10">
        <v>97.039</v>
      </c>
      <c r="R25" s="10">
        <v>22.817</v>
      </c>
      <c r="S25" s="10">
        <v>26.495</v>
      </c>
      <c r="T25" s="11">
        <v>32.336</v>
      </c>
      <c r="U25" s="11">
        <v>33</v>
      </c>
      <c r="V25" s="11">
        <v>19</v>
      </c>
      <c r="W25" s="11">
        <v>29</v>
      </c>
      <c r="X25" s="11">
        <v>9</v>
      </c>
      <c r="Y25" s="12">
        <v>16</v>
      </c>
      <c r="Z25" s="12">
        <v>9.972</v>
      </c>
      <c r="AA25" s="12">
        <v>3.166</v>
      </c>
      <c r="AB25" s="18">
        <v>10.554</v>
      </c>
      <c r="AC25" s="13">
        <v>13.483</v>
      </c>
      <c r="AD25" s="12">
        <v>25.691</v>
      </c>
      <c r="AE25" s="12">
        <v>17</v>
      </c>
      <c r="AF25" s="19">
        <v>28</v>
      </c>
      <c r="AG25" s="12">
        <v>11</v>
      </c>
      <c r="AH25" s="41">
        <v>14.023</v>
      </c>
      <c r="AI25" s="36">
        <v>9</v>
      </c>
      <c r="AJ25" s="36">
        <v>11</v>
      </c>
      <c r="AK25" s="37">
        <v>14</v>
      </c>
      <c r="AL25" s="36">
        <v>22</v>
      </c>
      <c r="AM25" s="36">
        <v>19</v>
      </c>
      <c r="AN25" s="46">
        <v>19115</v>
      </c>
      <c r="AO25" s="49">
        <v>13756</v>
      </c>
      <c r="AP25" s="46">
        <v>15274</v>
      </c>
      <c r="AQ25" s="46">
        <v>13845</v>
      </c>
      <c r="AR25" s="49">
        <v>4959</v>
      </c>
      <c r="AT25" s="25" t="s">
        <v>47</v>
      </c>
      <c r="AU25" s="20">
        <v>1</v>
      </c>
      <c r="AV25" s="24">
        <v>0</v>
      </c>
      <c r="AW25" s="24">
        <v>0</v>
      </c>
      <c r="AX25" s="27">
        <v>0</v>
      </c>
      <c r="AY25" s="24">
        <v>2</v>
      </c>
      <c r="AZ25" s="24">
        <v>0</v>
      </c>
      <c r="BA25" s="46">
        <v>424</v>
      </c>
      <c r="BB25" s="49">
        <v>893</v>
      </c>
      <c r="BC25" s="46">
        <v>1361</v>
      </c>
      <c r="BD25" s="46">
        <v>1583</v>
      </c>
      <c r="BE25" s="49">
        <v>3525</v>
      </c>
    </row>
    <row r="26" spans="1:57" ht="15.75" customHeight="1">
      <c r="A26" s="25" t="s">
        <v>21</v>
      </c>
      <c r="B26" s="10">
        <v>23.398</v>
      </c>
      <c r="C26" s="10">
        <v>16.368</v>
      </c>
      <c r="D26" s="10">
        <v>26.186</v>
      </c>
      <c r="E26" s="10">
        <v>6.587</v>
      </c>
      <c r="F26" s="10">
        <v>15.901</v>
      </c>
      <c r="G26" s="10">
        <v>25.636</v>
      </c>
      <c r="H26" s="10">
        <v>14.953</v>
      </c>
      <c r="I26" s="10">
        <v>9.494</v>
      </c>
      <c r="J26" s="10">
        <v>13.428</v>
      </c>
      <c r="K26" s="10">
        <v>26.463</v>
      </c>
      <c r="L26" s="10">
        <v>12.567</v>
      </c>
      <c r="M26" s="10">
        <v>38.452</v>
      </c>
      <c r="N26" s="10">
        <v>45.355</v>
      </c>
      <c r="O26" s="10">
        <v>29.541</v>
      </c>
      <c r="P26" s="10">
        <v>23.039</v>
      </c>
      <c r="Q26" s="10">
        <v>19.284</v>
      </c>
      <c r="R26" s="10">
        <v>14.638</v>
      </c>
      <c r="S26" s="10">
        <v>13.096</v>
      </c>
      <c r="T26" s="11">
        <v>12.547</v>
      </c>
      <c r="U26" s="11">
        <v>11</v>
      </c>
      <c r="V26" s="11">
        <v>17</v>
      </c>
      <c r="W26" s="11">
        <v>9</v>
      </c>
      <c r="X26" s="11">
        <v>2</v>
      </c>
      <c r="Y26" s="12">
        <v>6</v>
      </c>
      <c r="Z26" s="12">
        <v>5.68</v>
      </c>
      <c r="AA26" s="12">
        <v>5.487</v>
      </c>
      <c r="AB26" s="18">
        <v>4.375</v>
      </c>
      <c r="AC26" s="13">
        <v>8.573</v>
      </c>
      <c r="AD26" s="12">
        <v>11.771</v>
      </c>
      <c r="AE26" s="12">
        <v>9</v>
      </c>
      <c r="AF26" s="19">
        <v>4</v>
      </c>
      <c r="AG26" s="12">
        <v>13</v>
      </c>
      <c r="AH26" s="41">
        <v>9.239</v>
      </c>
      <c r="AI26" s="36">
        <v>2</v>
      </c>
      <c r="AJ26" s="36">
        <v>4</v>
      </c>
      <c r="AK26" s="37">
        <v>7</v>
      </c>
      <c r="AL26" s="36">
        <v>12</v>
      </c>
      <c r="AM26" s="36">
        <v>11</v>
      </c>
      <c r="AN26" s="46">
        <v>1680</v>
      </c>
      <c r="AO26" s="49">
        <v>10932</v>
      </c>
      <c r="AP26" s="46">
        <v>8240</v>
      </c>
      <c r="AQ26" s="46">
        <v>3147</v>
      </c>
      <c r="AR26" s="49">
        <v>5262</v>
      </c>
      <c r="AT26" s="25" t="s">
        <v>48</v>
      </c>
      <c r="AU26" s="20">
        <v>6</v>
      </c>
      <c r="AV26" s="24">
        <v>6</v>
      </c>
      <c r="AW26" s="24">
        <v>43</v>
      </c>
      <c r="AX26" s="27">
        <v>1</v>
      </c>
      <c r="AY26" s="24">
        <v>9</v>
      </c>
      <c r="AZ26" s="24">
        <v>1</v>
      </c>
      <c r="BA26" s="46">
        <v>1756</v>
      </c>
      <c r="BB26" s="49">
        <v>587</v>
      </c>
      <c r="BC26" s="46">
        <v>13044</v>
      </c>
      <c r="BD26" s="46">
        <v>54148</v>
      </c>
      <c r="BE26" s="49">
        <v>777</v>
      </c>
    </row>
    <row r="27" spans="1:57" ht="15.75" customHeight="1">
      <c r="A27" s="25" t="s">
        <v>22</v>
      </c>
      <c r="B27" s="10">
        <v>15.882</v>
      </c>
      <c r="C27" s="10">
        <v>10.731</v>
      </c>
      <c r="D27" s="10">
        <v>18.743</v>
      </c>
      <c r="E27" s="10">
        <v>14.588</v>
      </c>
      <c r="F27" s="10">
        <v>27.789</v>
      </c>
      <c r="G27" s="10">
        <v>18.761</v>
      </c>
      <c r="H27" s="10">
        <v>21.454</v>
      </c>
      <c r="I27" s="10">
        <v>24.363</v>
      </c>
      <c r="J27" s="10">
        <v>23.963</v>
      </c>
      <c r="K27" s="10">
        <v>39.455</v>
      </c>
      <c r="L27" s="10">
        <v>67.894</v>
      </c>
      <c r="M27" s="10">
        <v>48.641</v>
      </c>
      <c r="N27" s="10">
        <v>71.398</v>
      </c>
      <c r="O27" s="10">
        <v>136.569</v>
      </c>
      <c r="P27" s="10">
        <v>114.43</v>
      </c>
      <c r="Q27" s="10">
        <v>90.989</v>
      </c>
      <c r="R27" s="10">
        <v>27.633</v>
      </c>
      <c r="S27" s="10">
        <v>19.581</v>
      </c>
      <c r="T27" s="11">
        <v>15.4</v>
      </c>
      <c r="U27" s="11">
        <v>22</v>
      </c>
      <c r="V27" s="11">
        <v>24</v>
      </c>
      <c r="W27" s="11">
        <v>14</v>
      </c>
      <c r="X27" s="11">
        <v>18</v>
      </c>
      <c r="Y27" s="12">
        <v>38</v>
      </c>
      <c r="Z27" s="12">
        <v>10.171</v>
      </c>
      <c r="AA27" s="12">
        <v>6.879</v>
      </c>
      <c r="AB27" s="18">
        <v>14.457</v>
      </c>
      <c r="AC27" s="13">
        <v>26.167</v>
      </c>
      <c r="AD27" s="12">
        <v>19.544</v>
      </c>
      <c r="AE27" s="12">
        <v>18</v>
      </c>
      <c r="AF27" s="19">
        <v>15</v>
      </c>
      <c r="AG27" s="12">
        <v>32</v>
      </c>
      <c r="AH27" s="41">
        <v>36.963</v>
      </c>
      <c r="AI27" s="36">
        <v>15</v>
      </c>
      <c r="AJ27" s="36">
        <v>32</v>
      </c>
      <c r="AK27" s="37">
        <v>7</v>
      </c>
      <c r="AL27" s="36">
        <v>11</v>
      </c>
      <c r="AM27" s="36">
        <v>5</v>
      </c>
      <c r="AN27" s="46">
        <v>9152</v>
      </c>
      <c r="AO27" s="49">
        <v>13806</v>
      </c>
      <c r="AP27" s="46">
        <v>12244</v>
      </c>
      <c r="AQ27" s="46">
        <v>17997</v>
      </c>
      <c r="AR27" s="49">
        <v>10236</v>
      </c>
      <c r="AT27" s="25" t="s">
        <v>49</v>
      </c>
      <c r="AU27" s="20">
        <v>1</v>
      </c>
      <c r="AV27" s="24">
        <v>1</v>
      </c>
      <c r="AW27" s="24">
        <v>2</v>
      </c>
      <c r="AX27" s="27">
        <v>0</v>
      </c>
      <c r="AY27" s="24">
        <v>0</v>
      </c>
      <c r="AZ27" s="24">
        <v>4</v>
      </c>
      <c r="BA27" s="46">
        <v>14028</v>
      </c>
      <c r="BB27" s="49">
        <v>23323</v>
      </c>
      <c r="BC27" s="46">
        <v>1435</v>
      </c>
      <c r="BD27" s="46">
        <v>2821</v>
      </c>
      <c r="BE27" s="49">
        <v>480</v>
      </c>
    </row>
    <row r="28" spans="1:57" ht="15.75" customHeight="1">
      <c r="A28" s="25" t="s">
        <v>23</v>
      </c>
      <c r="B28" s="10">
        <v>1623.7019999999998</v>
      </c>
      <c r="C28" s="10">
        <v>1708.197</v>
      </c>
      <c r="D28" s="10">
        <v>1596.0489999999998</v>
      </c>
      <c r="E28" s="10">
        <v>1761.311</v>
      </c>
      <c r="F28" s="10">
        <v>1530.71</v>
      </c>
      <c r="G28" s="10">
        <v>1538.5219999999997</v>
      </c>
      <c r="H28" s="10">
        <v>1664.348</v>
      </c>
      <c r="I28" s="10">
        <v>2034.6779999999999</v>
      </c>
      <c r="J28" s="10">
        <v>2319.528</v>
      </c>
      <c r="K28" s="10">
        <v>3611.37</v>
      </c>
      <c r="L28" s="10">
        <v>3873.393</v>
      </c>
      <c r="M28" s="10">
        <v>4846.27</v>
      </c>
      <c r="N28" s="10">
        <v>3997.6979999999994</v>
      </c>
      <c r="O28" s="10">
        <v>4850.8650000000025</v>
      </c>
      <c r="P28" s="10">
        <v>4610.636</v>
      </c>
      <c r="Q28" s="10">
        <v>4386.035999999999</v>
      </c>
      <c r="R28" s="10">
        <v>2323.383</v>
      </c>
      <c r="S28" s="10">
        <v>1244.6680000000001</v>
      </c>
      <c r="T28" s="11">
        <v>1110.9689999999998</v>
      </c>
      <c r="U28" s="11">
        <v>1313</v>
      </c>
      <c r="V28" s="11">
        <v>1331</v>
      </c>
      <c r="W28" s="11">
        <v>853</v>
      </c>
      <c r="X28" s="11">
        <v>1783</v>
      </c>
      <c r="Y28" s="11">
        <f aca="true" t="shared" si="0" ref="Y28:AR28">SUM(Y5:Y27)</f>
        <v>2637</v>
      </c>
      <c r="Z28" s="11">
        <f t="shared" si="0"/>
        <v>2174.4939999999997</v>
      </c>
      <c r="AA28" s="11">
        <f t="shared" si="0"/>
        <v>1425.8839999999996</v>
      </c>
      <c r="AB28" s="11">
        <f t="shared" si="0"/>
        <v>1376.4730000000004</v>
      </c>
      <c r="AC28" s="11">
        <f t="shared" si="0"/>
        <v>1943.9749999999995</v>
      </c>
      <c r="AD28" s="11">
        <f t="shared" si="0"/>
        <v>2170.502</v>
      </c>
      <c r="AE28" s="12">
        <f t="shared" si="0"/>
        <v>1009</v>
      </c>
      <c r="AF28" s="21">
        <f t="shared" si="0"/>
        <v>1158</v>
      </c>
      <c r="AG28" s="12">
        <f t="shared" si="0"/>
        <v>1743</v>
      </c>
      <c r="AH28" s="41">
        <f t="shared" si="0"/>
        <v>2872.8940000000007</v>
      </c>
      <c r="AI28" s="36">
        <f t="shared" si="0"/>
        <v>2035</v>
      </c>
      <c r="AJ28" s="36">
        <f t="shared" si="0"/>
        <v>1378</v>
      </c>
      <c r="AK28" s="37">
        <f t="shared" si="0"/>
        <v>1611</v>
      </c>
      <c r="AL28" s="36">
        <f t="shared" si="0"/>
        <v>1181</v>
      </c>
      <c r="AM28" s="36">
        <f t="shared" si="0"/>
        <v>1179</v>
      </c>
      <c r="AN28" s="46">
        <f t="shared" si="0"/>
        <v>1785942</v>
      </c>
      <c r="AO28" s="46">
        <f t="shared" si="0"/>
        <v>1437849</v>
      </c>
      <c r="AP28" s="46">
        <f t="shared" si="0"/>
        <v>1823268</v>
      </c>
      <c r="AQ28" s="46">
        <f t="shared" si="0"/>
        <v>1148200</v>
      </c>
      <c r="AR28" s="49">
        <f t="shared" si="0"/>
        <v>1307966</v>
      </c>
      <c r="AS28" s="7"/>
      <c r="AT28" s="25" t="s">
        <v>50</v>
      </c>
      <c r="AU28" s="20">
        <v>1</v>
      </c>
      <c r="AV28" s="24">
        <v>4</v>
      </c>
      <c r="AW28" s="24">
        <v>1</v>
      </c>
      <c r="AX28" s="27">
        <v>0</v>
      </c>
      <c r="AY28" s="24">
        <v>3</v>
      </c>
      <c r="AZ28" s="24">
        <v>0</v>
      </c>
      <c r="BA28" s="46">
        <v>526</v>
      </c>
      <c r="BB28" s="49">
        <v>87</v>
      </c>
      <c r="BC28" s="46">
        <v>6800</v>
      </c>
      <c r="BD28" s="46">
        <v>0</v>
      </c>
      <c r="BE28" s="49">
        <v>235</v>
      </c>
    </row>
    <row r="29" spans="1:57" ht="15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4"/>
      <c r="AG29" s="33"/>
      <c r="AH29" s="42"/>
      <c r="AI29" s="42"/>
      <c r="AJ29" s="42"/>
      <c r="AK29" s="43"/>
      <c r="AL29" s="42"/>
      <c r="AM29" s="42"/>
      <c r="AN29" s="42"/>
      <c r="AO29" s="42"/>
      <c r="AP29" s="42"/>
      <c r="AQ29" s="42"/>
      <c r="AR29" s="57"/>
      <c r="AT29" s="25" t="s">
        <v>51</v>
      </c>
      <c r="AU29" s="20">
        <v>1</v>
      </c>
      <c r="AV29" s="24">
        <v>0</v>
      </c>
      <c r="AW29" s="24">
        <v>1</v>
      </c>
      <c r="AX29" s="27">
        <v>10</v>
      </c>
      <c r="AY29" s="24">
        <v>1</v>
      </c>
      <c r="AZ29" s="24">
        <v>1</v>
      </c>
      <c r="BA29" s="46">
        <v>127</v>
      </c>
      <c r="BB29" s="49">
        <v>35</v>
      </c>
      <c r="BC29" s="46">
        <v>94</v>
      </c>
      <c r="BD29" s="46">
        <v>783</v>
      </c>
      <c r="BE29" s="49">
        <v>170</v>
      </c>
    </row>
    <row r="30" spans="1:57" ht="15.75" customHeight="1">
      <c r="A30" s="25" t="s">
        <v>24</v>
      </c>
      <c r="B30" s="10">
        <v>843.7379999999999</v>
      </c>
      <c r="C30" s="10">
        <v>901.107</v>
      </c>
      <c r="D30" s="10">
        <v>767.327</v>
      </c>
      <c r="E30" s="10">
        <v>994.321</v>
      </c>
      <c r="F30" s="10">
        <v>814.231</v>
      </c>
      <c r="G30" s="10">
        <v>1000.484</v>
      </c>
      <c r="H30" s="10">
        <v>1009.0509999999999</v>
      </c>
      <c r="I30" s="10">
        <v>1035.422</v>
      </c>
      <c r="J30" s="10">
        <v>1071.158</v>
      </c>
      <c r="K30" s="10">
        <v>1734.806</v>
      </c>
      <c r="L30" s="10">
        <v>1532.4009999999998</v>
      </c>
      <c r="M30" s="10">
        <v>1849.78</v>
      </c>
      <c r="N30" s="10">
        <v>1528.4560000000001</v>
      </c>
      <c r="O30" s="10">
        <v>1516.404</v>
      </c>
      <c r="P30" s="26">
        <v>1526.789</v>
      </c>
      <c r="Q30" s="26">
        <v>1116.327</v>
      </c>
      <c r="R30" s="26">
        <v>655.9110000000001</v>
      </c>
      <c r="S30" s="10">
        <v>227.332</v>
      </c>
      <c r="T30" s="11">
        <v>259.349</v>
      </c>
      <c r="U30" s="11">
        <v>565</v>
      </c>
      <c r="V30" s="11">
        <v>633</v>
      </c>
      <c r="W30" s="11">
        <v>371</v>
      </c>
      <c r="X30" s="11">
        <v>980</v>
      </c>
      <c r="Y30" s="11">
        <f aca="true" t="shared" si="1" ref="Y30:AG30">Y5+Y6+Y7</f>
        <v>1984</v>
      </c>
      <c r="Z30" s="11">
        <f t="shared" si="1"/>
        <v>1348.4479999999999</v>
      </c>
      <c r="AA30" s="11">
        <f t="shared" si="1"/>
        <v>918.645</v>
      </c>
      <c r="AB30" s="11">
        <f t="shared" si="1"/>
        <v>796.668</v>
      </c>
      <c r="AC30" s="11">
        <f t="shared" si="1"/>
        <v>1219.882</v>
      </c>
      <c r="AD30" s="11">
        <f t="shared" si="1"/>
        <v>1653.9160000000002</v>
      </c>
      <c r="AE30" s="12">
        <f t="shared" si="1"/>
        <v>523</v>
      </c>
      <c r="AF30" s="21">
        <f t="shared" si="1"/>
        <v>603</v>
      </c>
      <c r="AG30" s="12">
        <f t="shared" si="1"/>
        <v>705</v>
      </c>
      <c r="AH30" s="41">
        <f>SUM(AH5:AH7)</f>
        <v>1447.0040000000001</v>
      </c>
      <c r="AI30" s="36">
        <f>SUM(AI5:AI7)</f>
        <v>1143</v>
      </c>
      <c r="AJ30" s="36">
        <f>SUM(AJ5:AJ7)</f>
        <v>1007</v>
      </c>
      <c r="AK30" s="37">
        <v>851</v>
      </c>
      <c r="AL30" s="36">
        <f aca="true" t="shared" si="2" ref="AL30:AR30">SUM(AL5:AL7)</f>
        <v>767</v>
      </c>
      <c r="AM30" s="36">
        <f t="shared" si="2"/>
        <v>838</v>
      </c>
      <c r="AN30" s="46">
        <f t="shared" si="2"/>
        <v>1007719</v>
      </c>
      <c r="AO30" s="46">
        <f t="shared" si="2"/>
        <v>928340</v>
      </c>
      <c r="AP30" s="46">
        <f t="shared" si="2"/>
        <v>1112273</v>
      </c>
      <c r="AQ30" s="46">
        <f t="shared" si="2"/>
        <v>693908</v>
      </c>
      <c r="AR30" s="49">
        <f t="shared" si="2"/>
        <v>878806</v>
      </c>
      <c r="AT30" s="25" t="s">
        <v>52</v>
      </c>
      <c r="AU30" s="20">
        <v>29</v>
      </c>
      <c r="AV30" s="24">
        <v>3</v>
      </c>
      <c r="AW30" s="24">
        <v>20</v>
      </c>
      <c r="AX30" s="27">
        <v>1</v>
      </c>
      <c r="AY30" s="24">
        <v>3</v>
      </c>
      <c r="AZ30" s="24">
        <v>0</v>
      </c>
      <c r="BA30" s="46">
        <v>5048</v>
      </c>
      <c r="BB30" s="49">
        <v>318</v>
      </c>
      <c r="BC30" s="46">
        <v>7150</v>
      </c>
      <c r="BD30" s="46">
        <v>1156</v>
      </c>
      <c r="BE30" s="49">
        <v>4688</v>
      </c>
    </row>
    <row r="31" spans="1:57" ht="15.75" customHeight="1">
      <c r="A31" s="25" t="s">
        <v>25</v>
      </c>
      <c r="B31" s="10">
        <v>1051.6589999999999</v>
      </c>
      <c r="C31" s="10">
        <v>1271.63</v>
      </c>
      <c r="D31" s="10">
        <v>1110.063</v>
      </c>
      <c r="E31" s="10">
        <v>1274.883</v>
      </c>
      <c r="F31" s="10">
        <v>986.6379999999999</v>
      </c>
      <c r="G31" s="10">
        <v>1145.682</v>
      </c>
      <c r="H31" s="10">
        <v>1179.847</v>
      </c>
      <c r="I31" s="10">
        <v>1303.245</v>
      </c>
      <c r="J31" s="10">
        <v>1404.825</v>
      </c>
      <c r="K31" s="10">
        <v>2324.81</v>
      </c>
      <c r="L31" s="10">
        <v>2059.652</v>
      </c>
      <c r="M31" s="10">
        <v>2901.168</v>
      </c>
      <c r="N31" s="10">
        <v>1915.083</v>
      </c>
      <c r="O31" s="10">
        <v>2712.605</v>
      </c>
      <c r="P31" s="26">
        <v>2356.208</v>
      </c>
      <c r="Q31" s="26">
        <v>2202.507</v>
      </c>
      <c r="R31" s="26">
        <v>1085.563</v>
      </c>
      <c r="S31" s="10">
        <v>550.0989999999999</v>
      </c>
      <c r="T31" s="11">
        <v>466.61</v>
      </c>
      <c r="U31" s="11">
        <v>788</v>
      </c>
      <c r="V31" s="11">
        <v>876</v>
      </c>
      <c r="W31" s="11">
        <v>493</v>
      </c>
      <c r="X31" s="11">
        <v>1204</v>
      </c>
      <c r="Y31" s="11">
        <f aca="true" t="shared" si="3" ref="Y31:AG31">Y5+Y6+Y7+Y8+Y17</f>
        <v>2251</v>
      </c>
      <c r="Z31" s="11">
        <f t="shared" si="3"/>
        <v>1540.7209999999998</v>
      </c>
      <c r="AA31" s="11">
        <f t="shared" si="3"/>
        <v>1007.5419999999999</v>
      </c>
      <c r="AB31" s="11">
        <f t="shared" si="3"/>
        <v>903.6709999999999</v>
      </c>
      <c r="AC31" s="11">
        <f t="shared" si="3"/>
        <v>1355.0790000000002</v>
      </c>
      <c r="AD31" s="11">
        <f t="shared" si="3"/>
        <v>1720.531</v>
      </c>
      <c r="AE31" s="12">
        <f t="shared" si="3"/>
        <v>616</v>
      </c>
      <c r="AF31" s="21">
        <f t="shared" si="3"/>
        <v>651</v>
      </c>
      <c r="AG31" s="12">
        <f t="shared" si="3"/>
        <v>992</v>
      </c>
      <c r="AH31" s="41">
        <f>SUM(AH5:AH8,AH17)</f>
        <v>1832.7510000000002</v>
      </c>
      <c r="AI31" s="36">
        <f>SUM(AI5:AI8,AI17)</f>
        <v>1409</v>
      </c>
      <c r="AJ31" s="36">
        <f>SUM(AJ5:AJ8,AJ17)</f>
        <v>1035</v>
      </c>
      <c r="AK31" s="37">
        <v>905</v>
      </c>
      <c r="AL31" s="36">
        <f aca="true" t="shared" si="4" ref="AL31:AQ31">SUM(AL5:AL8,AL17)</f>
        <v>894</v>
      </c>
      <c r="AM31" s="36">
        <f t="shared" si="4"/>
        <v>910</v>
      </c>
      <c r="AN31" s="46">
        <f t="shared" si="4"/>
        <v>1351431</v>
      </c>
      <c r="AO31" s="46">
        <f t="shared" si="4"/>
        <v>1166485</v>
      </c>
      <c r="AP31" s="46">
        <f t="shared" si="4"/>
        <v>1332401</v>
      </c>
      <c r="AQ31" s="46">
        <f t="shared" si="4"/>
        <v>766000</v>
      </c>
      <c r="AR31" s="49">
        <f>SUM(AR5:AR8,AR17)</f>
        <v>963635</v>
      </c>
      <c r="AT31" s="25" t="s">
        <v>53</v>
      </c>
      <c r="AU31" s="20">
        <v>1</v>
      </c>
      <c r="AV31" s="24">
        <v>0</v>
      </c>
      <c r="AW31" s="24">
        <v>1</v>
      </c>
      <c r="AX31" s="27">
        <v>3</v>
      </c>
      <c r="AY31" s="24">
        <v>3</v>
      </c>
      <c r="AZ31" s="24">
        <v>2</v>
      </c>
      <c r="BA31" s="46">
        <v>2524</v>
      </c>
      <c r="BB31" s="49">
        <v>1280</v>
      </c>
      <c r="BC31" s="46">
        <v>1567</v>
      </c>
      <c r="BD31" s="46">
        <v>7409</v>
      </c>
      <c r="BE31" s="49">
        <v>953</v>
      </c>
    </row>
    <row r="32" spans="1:57" ht="15.75" customHeight="1">
      <c r="A32" s="25" t="s">
        <v>26</v>
      </c>
      <c r="B32" s="10">
        <v>572.0429999999999</v>
      </c>
      <c r="C32" s="10">
        <v>436.5669999999998</v>
      </c>
      <c r="D32" s="10">
        <v>485.98599999999965</v>
      </c>
      <c r="E32" s="10">
        <v>486.4279999999999</v>
      </c>
      <c r="F32" s="10">
        <v>544.0719999999999</v>
      </c>
      <c r="G32" s="10">
        <v>392.84</v>
      </c>
      <c r="H32" s="10">
        <v>484.501</v>
      </c>
      <c r="I32" s="10">
        <v>731.433</v>
      </c>
      <c r="J32" s="10">
        <v>914.703</v>
      </c>
      <c r="K32" s="10">
        <v>1286.56</v>
      </c>
      <c r="L32" s="10">
        <v>1813.741</v>
      </c>
      <c r="M32" s="10">
        <v>1945.1020000000003</v>
      </c>
      <c r="N32" s="10">
        <v>2082.615</v>
      </c>
      <c r="O32" s="10">
        <v>2138.26</v>
      </c>
      <c r="P32" s="26">
        <v>2254.4280000000003</v>
      </c>
      <c r="Q32" s="26">
        <v>2183.528999999999</v>
      </c>
      <c r="R32" s="26">
        <v>1237.82</v>
      </c>
      <c r="S32" s="10">
        <v>694.5690000000002</v>
      </c>
      <c r="T32" s="11">
        <v>644.3589999999998</v>
      </c>
      <c r="U32" s="11">
        <v>525</v>
      </c>
      <c r="V32" s="11">
        <v>455</v>
      </c>
      <c r="W32" s="11">
        <v>360</v>
      </c>
      <c r="X32" s="11">
        <v>579</v>
      </c>
      <c r="Y32" s="22">
        <f aca="true" t="shared" si="5" ref="Y32:AG32">Y9+Y10+Y11+Y12+Y13+Y14+Y15+Y16+Y18+Y19+Y20+Y21+Y22+Y23+Y24+Y25+Y26+Y27</f>
        <v>386</v>
      </c>
      <c r="Z32" s="22">
        <f t="shared" si="5"/>
        <v>633.7729999999999</v>
      </c>
      <c r="AA32" s="11">
        <f t="shared" si="5"/>
        <v>418.342</v>
      </c>
      <c r="AB32" s="11">
        <f t="shared" si="5"/>
        <v>472.802</v>
      </c>
      <c r="AC32" s="11">
        <f t="shared" si="5"/>
        <v>588.8960000000001</v>
      </c>
      <c r="AD32" s="11">
        <f t="shared" si="5"/>
        <v>449.971</v>
      </c>
      <c r="AE32" s="12">
        <f t="shared" si="5"/>
        <v>393</v>
      </c>
      <c r="AF32" s="21">
        <f t="shared" si="5"/>
        <v>507</v>
      </c>
      <c r="AG32" s="12">
        <f t="shared" si="5"/>
        <v>751</v>
      </c>
      <c r="AH32" s="41">
        <f>SUM(AH9:AH16,AH18:AH27)</f>
        <v>1040.1430000000003</v>
      </c>
      <c r="AI32" s="36">
        <f>SUM(AI9:AI16,AI18:AI27)</f>
        <v>626</v>
      </c>
      <c r="AJ32" s="36">
        <f>SUM(AJ9:AJ16,AJ18:AJ27)</f>
        <v>343</v>
      </c>
      <c r="AK32" s="37">
        <v>706</v>
      </c>
      <c r="AL32" s="36">
        <f aca="true" t="shared" si="6" ref="AL32:AQ32">SUM(AL9:AL16,AL18:AL27)</f>
        <v>287</v>
      </c>
      <c r="AM32" s="36">
        <f t="shared" si="6"/>
        <v>269</v>
      </c>
      <c r="AN32" s="46">
        <f t="shared" si="6"/>
        <v>434511</v>
      </c>
      <c r="AO32" s="46">
        <f t="shared" si="6"/>
        <v>271364</v>
      </c>
      <c r="AP32" s="46">
        <f t="shared" si="6"/>
        <v>490867</v>
      </c>
      <c r="AQ32" s="46">
        <f t="shared" si="6"/>
        <v>382200</v>
      </c>
      <c r="AR32" s="49">
        <f>SUM(AR9:AR16,AR18:AR27)</f>
        <v>344331</v>
      </c>
      <c r="AT32" s="25" t="s">
        <v>54</v>
      </c>
      <c r="AU32" s="20">
        <v>2</v>
      </c>
      <c r="AV32" s="24">
        <v>7</v>
      </c>
      <c r="AW32" s="24">
        <v>8</v>
      </c>
      <c r="AX32" s="27">
        <v>1</v>
      </c>
      <c r="AY32" s="24">
        <v>3</v>
      </c>
      <c r="AZ32" s="24">
        <v>2</v>
      </c>
      <c r="BA32" s="46">
        <v>644</v>
      </c>
      <c r="BB32" s="49">
        <v>979</v>
      </c>
      <c r="BC32" s="46">
        <v>526</v>
      </c>
      <c r="BD32" s="46">
        <v>2136</v>
      </c>
      <c r="BE32" s="49">
        <v>1935</v>
      </c>
    </row>
    <row r="33" spans="18:57" ht="15.75" customHeight="1">
      <c r="R33" s="3"/>
      <c r="S33" s="3"/>
      <c r="T33" s="4"/>
      <c r="U33" s="4"/>
      <c r="V33" s="4"/>
      <c r="W33" s="4"/>
      <c r="X33" s="4"/>
      <c r="AT33" s="25" t="s">
        <v>23</v>
      </c>
      <c r="AU33" s="20">
        <f aca="true" t="shared" si="7" ref="AU33:AZ33">SUM(AU5:AU32)</f>
        <v>161</v>
      </c>
      <c r="AV33" s="24">
        <f t="shared" si="7"/>
        <v>91</v>
      </c>
      <c r="AW33" s="24">
        <f t="shared" si="7"/>
        <v>198</v>
      </c>
      <c r="AX33" s="27">
        <f t="shared" si="7"/>
        <v>156</v>
      </c>
      <c r="AY33" s="24">
        <f t="shared" si="7"/>
        <v>144</v>
      </c>
      <c r="AZ33" s="24">
        <f t="shared" si="7"/>
        <v>77</v>
      </c>
      <c r="BA33" s="46">
        <f>SUM(BA5:BA32)</f>
        <v>125165</v>
      </c>
      <c r="BB33" s="46">
        <f>SUM(BB5:BB32)</f>
        <v>138382</v>
      </c>
      <c r="BC33" s="46">
        <f>SUM(BC5:BC32)</f>
        <v>110190</v>
      </c>
      <c r="BD33" s="46">
        <f>SUM(BD5:BD32)</f>
        <v>191846</v>
      </c>
      <c r="BE33" s="49">
        <f>SUM(BE5:BE32)</f>
        <v>71121</v>
      </c>
    </row>
    <row r="34" spans="1:24" ht="12.75">
      <c r="A34" s="5" t="s">
        <v>107</v>
      </c>
      <c r="C34"/>
      <c r="D34"/>
      <c r="E34"/>
      <c r="I34" s="5" t="s">
        <v>91</v>
      </c>
      <c r="R34" s="3"/>
      <c r="S34" s="3"/>
      <c r="T34" s="4"/>
      <c r="U34" s="4"/>
      <c r="V34" s="4"/>
      <c r="W34" s="4"/>
      <c r="X34" s="4"/>
    </row>
    <row r="35" spans="1:44" ht="12.75">
      <c r="A35" s="5" t="s">
        <v>105</v>
      </c>
      <c r="E35"/>
      <c r="R35" s="3"/>
      <c r="S35" s="3"/>
      <c r="T35" s="4"/>
      <c r="U35" s="4"/>
      <c r="V35" s="4"/>
      <c r="W35" s="4"/>
      <c r="X35" s="4"/>
      <c r="AQ35" s="51"/>
      <c r="AR35" s="58"/>
    </row>
    <row r="36" ht="9">
      <c r="A36" s="5" t="s">
        <v>58</v>
      </c>
    </row>
  </sheetData>
  <sheetProtection/>
  <mergeCells count="55">
    <mergeCell ref="AU2:AV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U3:AU4"/>
    <mergeCell ref="AV3:AV4"/>
    <mergeCell ref="BC3:BC4"/>
    <mergeCell ref="BD3:BD4"/>
    <mergeCell ref="BE3:BE4"/>
    <mergeCell ref="AW3:AW4"/>
    <mergeCell ref="AX3:AX4"/>
    <mergeCell ref="AY3:AY4"/>
    <mergeCell ref="AZ3:AZ4"/>
    <mergeCell ref="BA3:BA4"/>
    <mergeCell ref="BB3:BB4"/>
  </mergeCells>
  <printOptions/>
  <pageMargins left="0.6692913385826772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2018-09-05T09:32:35Z</cp:lastPrinted>
  <dcterms:created xsi:type="dcterms:W3CDTF">2000-04-18T04:28:47Z</dcterms:created>
  <dcterms:modified xsi:type="dcterms:W3CDTF">2021-01-15T06:18:49Z</dcterms:modified>
  <cp:category/>
  <cp:version/>
  <cp:contentType/>
  <cp:contentStatus/>
</cp:coreProperties>
</file>