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10200" windowHeight="8160" activeTab="0"/>
  </bookViews>
  <sheets>
    <sheet name="表5-4-1 " sheetId="1" r:id="rId1"/>
  </sheets>
  <definedNames/>
  <calcPr fullCalcOnLoad="1"/>
</workbook>
</file>

<file path=xl/sharedStrings.xml><?xml version="1.0" encoding="utf-8"?>
<sst xmlns="http://schemas.openxmlformats.org/spreadsheetml/2006/main" count="109" uniqueCount="107">
  <si>
    <t>区市町村名</t>
  </si>
  <si>
    <t>宅地面積　  　A</t>
  </si>
  <si>
    <t>千代田区</t>
  </si>
  <si>
    <t>中央区</t>
  </si>
  <si>
    <t>港区</t>
  </si>
  <si>
    <t>新宿区</t>
  </si>
  <si>
    <t>文京区</t>
  </si>
  <si>
    <t>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</si>
  <si>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</si>
  <si>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</si>
  <si>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</si>
  <si>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</si>
  <si>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</si>
  <si>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</si>
  <si>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</si>
  <si>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</si>
  <si>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</si>
  <si>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</si>
  <si>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</si>
  <si>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部</t>
  </si>
  <si>
    <t>北区</t>
  </si>
  <si>
    <t>荒川区</t>
  </si>
  <si>
    <t>板橋区</t>
  </si>
  <si>
    <t>練馬区</t>
  </si>
  <si>
    <t>足立区</t>
  </si>
  <si>
    <t>葛飾区</t>
  </si>
  <si>
    <t>江戸川区</t>
  </si>
  <si>
    <t>区部計</t>
  </si>
  <si>
    <t>八王子市</t>
  </si>
  <si>
    <t>立川市</t>
  </si>
  <si>
    <t>武蔵野市</t>
  </si>
  <si>
    <t>三鷹市</t>
  </si>
  <si>
    <t>青梅市</t>
  </si>
  <si>
    <t>府中市</t>
  </si>
  <si>
    <t>昭島市</t>
  </si>
  <si>
    <t>調布市</t>
  </si>
  <si>
    <t>町田市</t>
  </si>
  <si>
    <t>小金井市</t>
  </si>
  <si>
    <t>小平市</t>
  </si>
  <si>
    <t>日野市</t>
  </si>
  <si>
    <t>東村山市</t>
  </si>
  <si>
    <t>国分寺市</t>
  </si>
  <si>
    <t>国立市</t>
  </si>
  <si>
    <t>福生市</t>
  </si>
  <si>
    <t>狛江市</t>
  </si>
  <si>
    <t>東大和市</t>
  </si>
  <si>
    <t>清瀬市</t>
  </si>
  <si>
    <t>東久留米市</t>
  </si>
  <si>
    <t>武蔵村山市</t>
  </si>
  <si>
    <t>多摩市</t>
  </si>
  <si>
    <t>稲城市</t>
  </si>
  <si>
    <t>羽村市</t>
  </si>
  <si>
    <t>あきる野市</t>
  </si>
  <si>
    <t>市部計</t>
  </si>
  <si>
    <t>西</t>
  </si>
  <si>
    <t>瑞穂町</t>
  </si>
  <si>
    <t>多</t>
  </si>
  <si>
    <t>日の出町</t>
  </si>
  <si>
    <t>摩</t>
  </si>
  <si>
    <t>檜原村</t>
  </si>
  <si>
    <t>郡</t>
  </si>
  <si>
    <t>奥多摩町</t>
  </si>
  <si>
    <t>西多摩郡計</t>
  </si>
  <si>
    <t>多摩地域計</t>
  </si>
  <si>
    <t>区部・多摩計</t>
  </si>
  <si>
    <t>市</t>
  </si>
  <si>
    <t>部</t>
  </si>
  <si>
    <t>西東京市</t>
  </si>
  <si>
    <t>　表５－４－１　概算容積率、指定平均容積率と充足率</t>
  </si>
  <si>
    <t>概算容積率
C＝B/A×100</t>
  </si>
  <si>
    <t>充足率
E＝C/D×100</t>
  </si>
  <si>
    <t>指定平均
容積率 D</t>
  </si>
  <si>
    <t>建物延床
面積　B</t>
  </si>
  <si>
    <t>（単位：千㎡、％）</t>
  </si>
  <si>
    <t>・・・</t>
  </si>
  <si>
    <t>（注）</t>
  </si>
  <si>
    <t>分所有土地を含む。建築延</t>
  </si>
  <si>
    <t>床面積は免税点未満を含</t>
  </si>
  <si>
    <t>む。</t>
  </si>
  <si>
    <t>（固定資産税の課税宅地）</t>
  </si>
  <si>
    <t>の空間利用の度合いを見る</t>
  </si>
  <si>
    <t>ための指標であり、課税宅</t>
  </si>
  <si>
    <t>地面積に対する課税建物の</t>
  </si>
  <si>
    <t>延床面積の割合をいう。</t>
  </si>
  <si>
    <t>月31日現在）。</t>
  </si>
  <si>
    <t>＊指定平均容積率とは、用</t>
  </si>
  <si>
    <t>途地域を指定した区域にお</t>
  </si>
  <si>
    <t>いて、指定容積率にそれぞ</t>
  </si>
  <si>
    <t>れの面積を乗じた値を集計</t>
  </si>
  <si>
    <t>し、用途地域指定総面積で</t>
  </si>
  <si>
    <t>除した数値である。</t>
  </si>
  <si>
    <t>は、当該区域が都市計画区</t>
  </si>
  <si>
    <t>域外のため、算出できない</t>
  </si>
  <si>
    <t>ことを意味する。</t>
  </si>
  <si>
    <t>地の別なく指定されるた</t>
  </si>
  <si>
    <t>め、概算容積率と指定平均</t>
  </si>
  <si>
    <t>容積率とで対象とする区域</t>
  </si>
  <si>
    <t>は一致しない。</t>
  </si>
  <si>
    <t xml:space="preserve"> </t>
  </si>
  <si>
    <t>課税資料から作成</t>
  </si>
  <si>
    <r>
      <rPr>
        <sz val="10"/>
        <rFont val="ＭＳ Ｐ明朝"/>
        <family val="1"/>
      </rPr>
      <t>（平成</t>
    </r>
    <r>
      <rPr>
        <sz val="10"/>
        <rFont val="times"/>
        <family val="1"/>
      </rPr>
      <t>31</t>
    </r>
    <r>
      <rPr>
        <sz val="10"/>
        <rFont val="ＭＳ Ｐ明朝"/>
        <family val="1"/>
      </rPr>
      <t>年１月１日現在）</t>
    </r>
  </si>
  <si>
    <t>宅地面積は免税点未満・区</t>
  </si>
  <si>
    <t>概算容積率とは、民有宅地</t>
  </si>
  <si>
    <t>指定平均容積率は都市整備</t>
  </si>
  <si>
    <r>
      <rPr>
        <sz val="10"/>
        <rFont val="ＭＳ Ｐ明朝"/>
        <family val="1"/>
      </rPr>
      <t>局資料による（令和元年</t>
    </r>
    <r>
      <rPr>
        <sz val="10"/>
        <rFont val="times"/>
        <family val="1"/>
      </rPr>
      <t>12</t>
    </r>
  </si>
  <si>
    <r>
      <rPr>
        <sz val="10"/>
        <rFont val="ＭＳ Ｐ明朝"/>
        <family val="1"/>
      </rPr>
      <t>檜原村と奥多摩町の「</t>
    </r>
    <r>
      <rPr>
        <sz val="10"/>
        <rFont val="times"/>
        <family val="1"/>
      </rPr>
      <t>…</t>
    </r>
    <r>
      <rPr>
        <sz val="10"/>
        <rFont val="ＭＳ Ｐ明朝"/>
        <family val="1"/>
      </rPr>
      <t>」</t>
    </r>
  </si>
  <si>
    <t>用途地域は課税地、非課税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</si>
</sst>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0"/>
    <numFmt numFmtId="185" formatCode="0.0"/>
    <numFmt numFmtId="186" formatCode="#,###"/>
    <numFmt numFmtId="187" formatCode="0.0%"/>
    <numFmt numFmtId="188" formatCode="\(??,??0\)"/>
    <numFmt numFmtId="189" formatCode="\(??0.0\)"/>
    <numFmt numFmtId="190" formatCode="\(?0.0\)"/>
    <numFmt numFmtId="191" formatCode="0.00000"/>
    <numFmt numFmtId="192" formatCode="0.0000"/>
    <numFmt numFmtId="193" formatCode="0.000"/>
    <numFmt numFmtId="194" formatCode="0.0_);[Red]\(0.0\)"/>
    <numFmt numFmtId="195" formatCode="#,##0.0"/>
    <numFmt numFmtId="196" formatCode="0_);[Red]\(0\)"/>
    <numFmt numFmtId="197" formatCode="#,##0.0000"/>
    <numFmt numFmtId="198" formatCode="0.0000000_ "/>
  </numFmts>
  <fonts count="48">
    <font>
      <sz val="8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10"/>
      <name val="ＭＳ 明朝"/>
      <family val="1"/>
    </font>
    <font>
      <sz val="6"/>
      <name val="ＭＳ Ｐ明朝"/>
      <family val="1"/>
    </font>
    <font>
      <i/>
      <sz val="10"/>
      <name val="ＭＳ 明朝"/>
      <family val="1"/>
    </font>
    <font>
      <u val="single"/>
      <sz val="8"/>
      <color indexed="12"/>
      <name val="ＭＳ 明朝"/>
      <family val="1"/>
    </font>
    <font>
      <u val="single"/>
      <sz val="8"/>
      <color indexed="36"/>
      <name val="ＭＳ 明朝"/>
      <family val="1"/>
    </font>
    <font>
      <sz val="10"/>
      <name val="times"/>
      <family val="1"/>
    </font>
    <font>
      <sz val="10"/>
      <name val="MS 明朝"/>
      <family val="3"/>
    </font>
    <font>
      <sz val="10"/>
      <name val="Times New Roman"/>
      <family val="1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4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6" fillId="31" borderId="4" applyNumberFormat="0" applyAlignment="0" applyProtection="0"/>
    <xf numFmtId="0" fontId="9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57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85" fontId="5" fillId="0" borderId="0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184" fontId="5" fillId="0" borderId="0" xfId="0" applyNumberFormat="1" applyFont="1" applyBorder="1" applyAlignment="1">
      <alignment horizontal="centerContinuous" vertical="center"/>
    </xf>
    <xf numFmtId="185" fontId="10" fillId="0" borderId="0" xfId="0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right" vertical="center"/>
    </xf>
    <xf numFmtId="0" fontId="11" fillId="0" borderId="0" xfId="0" applyFont="1" applyBorder="1" applyAlignment="1">
      <alignment horizontal="center" vertical="center" wrapText="1"/>
    </xf>
    <xf numFmtId="3" fontId="5" fillId="0" borderId="0" xfId="0" applyNumberFormat="1" applyFont="1" applyAlignment="1">
      <alignment vertical="center"/>
    </xf>
    <xf numFmtId="197" fontId="5" fillId="0" borderId="0" xfId="0" applyNumberFormat="1" applyFont="1" applyAlignment="1">
      <alignment vertical="center"/>
    </xf>
    <xf numFmtId="198" fontId="5" fillId="0" borderId="0" xfId="0" applyNumberFormat="1" applyFont="1" applyAlignment="1">
      <alignment vertical="center"/>
    </xf>
    <xf numFmtId="0" fontId="5" fillId="33" borderId="0" xfId="0" applyFont="1" applyFill="1" applyAlignment="1">
      <alignment vertical="center"/>
    </xf>
    <xf numFmtId="0" fontId="5" fillId="33" borderId="0" xfId="0" applyFont="1" applyFill="1" applyAlignment="1">
      <alignment vertical="center"/>
    </xf>
    <xf numFmtId="3" fontId="5" fillId="33" borderId="0" xfId="0" applyNumberFormat="1" applyFont="1" applyFill="1" applyBorder="1" applyAlignment="1">
      <alignment vertical="center"/>
    </xf>
    <xf numFmtId="185" fontId="5" fillId="33" borderId="0" xfId="0" applyNumberFormat="1" applyFont="1" applyFill="1" applyBorder="1" applyAlignment="1">
      <alignment vertical="center"/>
    </xf>
    <xf numFmtId="3" fontId="5" fillId="0" borderId="0" xfId="0" applyNumberFormat="1" applyFont="1" applyAlignment="1" quotePrefix="1">
      <alignment vertical="center"/>
    </xf>
    <xf numFmtId="197" fontId="5" fillId="0" borderId="0" xfId="0" applyNumberFormat="1" applyFont="1" applyAlignment="1" quotePrefix="1">
      <alignment vertical="center"/>
    </xf>
    <xf numFmtId="195" fontId="5" fillId="0" borderId="0" xfId="0" applyNumberFormat="1" applyFont="1" applyAlignment="1" quotePrefix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5" fillId="0" borderId="10" xfId="0" applyFont="1" applyFill="1" applyBorder="1" applyAlignment="1">
      <alignment horizontal="centerContinuous" vertical="center"/>
    </xf>
    <xf numFmtId="0" fontId="5" fillId="0" borderId="11" xfId="0" applyFont="1" applyFill="1" applyBorder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84" fontId="5" fillId="0" borderId="13" xfId="0" applyNumberFormat="1" applyFont="1" applyFill="1" applyBorder="1" applyAlignment="1">
      <alignment horizontal="center" vertical="center"/>
    </xf>
    <xf numFmtId="184" fontId="5" fillId="0" borderId="13" xfId="0" applyNumberFormat="1" applyFont="1" applyFill="1" applyBorder="1" applyAlignment="1">
      <alignment horizontal="distributed" vertical="center"/>
    </xf>
    <xf numFmtId="195" fontId="12" fillId="0" borderId="14" xfId="0" applyNumberFormat="1" applyFont="1" applyFill="1" applyBorder="1" applyAlignment="1">
      <alignment vertical="center"/>
    </xf>
    <xf numFmtId="184" fontId="5" fillId="0" borderId="15" xfId="0" applyNumberFormat="1" applyFont="1" applyFill="1" applyBorder="1" applyAlignment="1">
      <alignment horizontal="distributed" vertical="center"/>
    </xf>
    <xf numFmtId="184" fontId="5" fillId="0" borderId="15" xfId="0" applyNumberFormat="1" applyFont="1" applyFill="1" applyBorder="1" applyAlignment="1">
      <alignment horizontal="center" vertical="center"/>
    </xf>
    <xf numFmtId="195" fontId="12" fillId="0" borderId="12" xfId="0" applyNumberFormat="1" applyFont="1" applyFill="1" applyBorder="1" applyAlignment="1">
      <alignment vertical="center"/>
    </xf>
    <xf numFmtId="195" fontId="13" fillId="0" borderId="14" xfId="0" applyNumberFormat="1" applyFont="1" applyFill="1" applyBorder="1" applyAlignment="1">
      <alignment horizontal="right" vertical="center"/>
    </xf>
    <xf numFmtId="184" fontId="5" fillId="0" borderId="15" xfId="0" applyNumberFormat="1" applyFont="1" applyFill="1" applyBorder="1" applyAlignment="1">
      <alignment horizontal="centerContinuous" vertical="center"/>
    </xf>
    <xf numFmtId="0" fontId="5" fillId="33" borderId="0" xfId="0" applyFont="1" applyFill="1" applyAlignment="1">
      <alignment horizontal="right" vertical="center"/>
    </xf>
    <xf numFmtId="56" fontId="5" fillId="33" borderId="10" xfId="0" applyNumberFormat="1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186" fontId="12" fillId="33" borderId="16" xfId="0" applyNumberFormat="1" applyFont="1" applyFill="1" applyBorder="1" applyAlignment="1">
      <alignment vertical="center"/>
    </xf>
    <xf numFmtId="3" fontId="12" fillId="33" borderId="0" xfId="0" applyNumberFormat="1" applyFont="1" applyFill="1" applyAlignment="1">
      <alignment vertical="center"/>
    </xf>
    <xf numFmtId="195" fontId="12" fillId="33" borderId="13" xfId="0" applyNumberFormat="1" applyFont="1" applyFill="1" applyBorder="1" applyAlignment="1">
      <alignment vertical="center"/>
    </xf>
    <xf numFmtId="195" fontId="12" fillId="33" borderId="14" xfId="0" applyNumberFormat="1" applyFont="1" applyFill="1" applyBorder="1" applyAlignment="1">
      <alignment horizontal="right" vertical="center"/>
    </xf>
    <xf numFmtId="195" fontId="12" fillId="0" borderId="0" xfId="0" applyNumberFormat="1" applyFont="1" applyFill="1" applyBorder="1" applyAlignment="1">
      <alignment vertical="center"/>
    </xf>
    <xf numFmtId="186" fontId="12" fillId="33" borderId="14" xfId="0" applyNumberFormat="1" applyFont="1" applyFill="1" applyBorder="1" applyAlignment="1">
      <alignment vertical="center"/>
    </xf>
    <xf numFmtId="3" fontId="12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186" fontId="12" fillId="33" borderId="17" xfId="0" applyNumberFormat="1" applyFont="1" applyFill="1" applyBorder="1" applyAlignment="1">
      <alignment vertical="center"/>
    </xf>
    <xf numFmtId="186" fontId="12" fillId="33" borderId="10" xfId="0" applyNumberFormat="1" applyFont="1" applyFill="1" applyBorder="1" applyAlignment="1">
      <alignment vertical="center"/>
    </xf>
    <xf numFmtId="195" fontId="12" fillId="33" borderId="10" xfId="0" applyNumberFormat="1" applyFont="1" applyFill="1" applyBorder="1" applyAlignment="1">
      <alignment vertical="center"/>
    </xf>
    <xf numFmtId="195" fontId="12" fillId="33" borderId="12" xfId="0" applyNumberFormat="1" applyFont="1" applyFill="1" applyBorder="1" applyAlignment="1">
      <alignment horizontal="right" vertical="center"/>
    </xf>
    <xf numFmtId="195" fontId="13" fillId="33" borderId="14" xfId="0" applyNumberFormat="1" applyFont="1" applyFill="1" applyBorder="1" applyAlignment="1">
      <alignment horizontal="right" vertical="center"/>
    </xf>
    <xf numFmtId="195" fontId="13" fillId="0" borderId="0" xfId="0" applyNumberFormat="1" applyFont="1" applyFill="1" applyBorder="1" applyAlignment="1">
      <alignment horizontal="right" vertical="center"/>
    </xf>
    <xf numFmtId="184" fontId="5" fillId="0" borderId="12" xfId="0" applyNumberFormat="1" applyFont="1" applyFill="1" applyBorder="1" applyAlignment="1">
      <alignment horizontal="distributed" vertical="center"/>
    </xf>
    <xf numFmtId="186" fontId="12" fillId="33" borderId="12" xfId="0" applyNumberFormat="1" applyFont="1" applyFill="1" applyBorder="1" applyAlignment="1">
      <alignment vertical="center"/>
    </xf>
    <xf numFmtId="195" fontId="12" fillId="33" borderId="12" xfId="0" applyNumberFormat="1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P73"/>
  <sheetViews>
    <sheetView showGridLines="0" tabSelected="1" zoomScale="95" zoomScaleNormal="95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F19" sqref="F19"/>
    </sheetView>
  </sheetViews>
  <sheetFormatPr defaultColWidth="9.28125" defaultRowHeight="12"/>
  <cols>
    <col min="1" max="1" width="3.8515625" style="2" customWidth="1"/>
    <col min="2" max="2" width="19.140625" style="1" customWidth="1"/>
    <col min="3" max="4" width="14.8515625" style="15" customWidth="1"/>
    <col min="5" max="5" width="16.00390625" style="15" customWidth="1"/>
    <col min="6" max="6" width="14.8515625" style="15" customWidth="1"/>
    <col min="7" max="7" width="17.140625" style="15" customWidth="1"/>
    <col min="8" max="8" width="14.8515625" style="15" customWidth="1"/>
    <col min="9" max="9" width="6.8515625" style="2" customWidth="1"/>
    <col min="10" max="10" width="2.140625" style="2" customWidth="1"/>
    <col min="11" max="12" width="10.140625" style="2" bestFit="1" customWidth="1"/>
    <col min="13" max="13" width="11.7109375" style="2" customWidth="1"/>
    <col min="14" max="14" width="5.28125" style="2" customWidth="1"/>
    <col min="15" max="15" width="10.28125" style="2" customWidth="1"/>
    <col min="16" max="16" width="21.140625" style="2" bestFit="1" customWidth="1"/>
    <col min="17" max="16384" width="9.28125" style="2" customWidth="1"/>
  </cols>
  <sheetData>
    <row r="1" spans="1:9" ht="12">
      <c r="A1" s="1" t="s">
        <v>68</v>
      </c>
      <c r="C1" s="14"/>
      <c r="D1" s="14"/>
      <c r="E1" s="14"/>
      <c r="F1" s="14"/>
      <c r="G1" s="14"/>
      <c r="H1" s="14"/>
      <c r="I1" s="1"/>
    </row>
    <row r="3" spans="1:10" ht="12">
      <c r="A3" s="21"/>
      <c r="B3" s="22"/>
      <c r="F3" s="35"/>
      <c r="G3" s="23" t="s">
        <v>73</v>
      </c>
      <c r="H3" s="23"/>
      <c r="I3" s="9"/>
      <c r="J3" s="8"/>
    </row>
    <row r="4" spans="1:11" ht="30" customHeight="1">
      <c r="A4" s="24" t="s">
        <v>0</v>
      </c>
      <c r="B4" s="25"/>
      <c r="C4" s="36" t="s">
        <v>1</v>
      </c>
      <c r="D4" s="36" t="s">
        <v>72</v>
      </c>
      <c r="E4" s="36" t="s">
        <v>69</v>
      </c>
      <c r="F4" s="37" t="s">
        <v>71</v>
      </c>
      <c r="G4" s="26" t="s">
        <v>70</v>
      </c>
      <c r="H4" s="38"/>
      <c r="I4" s="10"/>
      <c r="J4" s="8"/>
      <c r="K4" s="2" t="s">
        <v>98</v>
      </c>
    </row>
    <row r="5" spans="1:16" ht="12" customHeight="1">
      <c r="A5" s="27"/>
      <c r="B5" s="28" t="s">
        <v>2</v>
      </c>
      <c r="C5" s="39">
        <v>3651.7137700000003</v>
      </c>
      <c r="D5" s="40">
        <v>24143.7095</v>
      </c>
      <c r="E5" s="41">
        <f>D5/C5*100</f>
        <v>661.1610608243262</v>
      </c>
      <c r="F5" s="42">
        <v>561.8470790378007</v>
      </c>
      <c r="G5" s="29">
        <f>E5/F5*100</f>
        <v>117.67633676348504</v>
      </c>
      <c r="H5" s="43"/>
      <c r="I5" s="6"/>
      <c r="J5" s="7"/>
      <c r="K5" s="18"/>
      <c r="L5" s="12"/>
      <c r="P5" s="13"/>
    </row>
    <row r="6" spans="1:12" ht="12" customHeight="1">
      <c r="A6" s="27"/>
      <c r="B6" s="28" t="s">
        <v>3</v>
      </c>
      <c r="C6" s="44">
        <v>3935.18021</v>
      </c>
      <c r="D6" s="40">
        <v>22842.74311</v>
      </c>
      <c r="E6" s="41">
        <f aca="true" t="shared" si="0" ref="E6:E62">D6/C6*100</f>
        <v>580.47514703272</v>
      </c>
      <c r="F6" s="42">
        <v>570.9605448567403</v>
      </c>
      <c r="G6" s="29">
        <f aca="true" t="shared" si="1" ref="G6:G60">E6/F6*100</f>
        <v>101.66642025647621</v>
      </c>
      <c r="H6" s="43"/>
      <c r="I6" s="6"/>
      <c r="J6" s="7"/>
      <c r="K6" s="45"/>
      <c r="L6" s="19"/>
    </row>
    <row r="7" spans="1:13" ht="12" customHeight="1">
      <c r="A7" s="27"/>
      <c r="B7" s="28" t="s">
        <v>4</v>
      </c>
      <c r="C7" s="44">
        <v>9322.66735</v>
      </c>
      <c r="D7" s="40">
        <v>37850.802760000006</v>
      </c>
      <c r="E7" s="41">
        <f t="shared" si="0"/>
        <v>406.0082950401529</v>
      </c>
      <c r="F7" s="42">
        <v>408.48838958824416</v>
      </c>
      <c r="G7" s="29">
        <f>E7/F7*100</f>
        <v>99.39286045544864</v>
      </c>
      <c r="H7" s="43"/>
      <c r="I7" s="6"/>
      <c r="J7" s="7"/>
      <c r="K7" s="11"/>
      <c r="L7" s="12"/>
      <c r="M7" s="20"/>
    </row>
    <row r="8" spans="1:12" ht="12" customHeight="1">
      <c r="A8" s="27"/>
      <c r="B8" s="28" t="s">
        <v>5</v>
      </c>
      <c r="C8" s="44">
        <v>9887.85597</v>
      </c>
      <c r="D8" s="40">
        <v>26046.257160000005</v>
      </c>
      <c r="E8" s="41">
        <f t="shared" si="0"/>
        <v>263.41663186665534</v>
      </c>
      <c r="F8" s="42">
        <v>386.78826110806364</v>
      </c>
      <c r="G8" s="29">
        <f t="shared" si="1"/>
        <v>68.10357457902792</v>
      </c>
      <c r="H8" s="43"/>
      <c r="I8" s="6"/>
      <c r="J8" s="7"/>
      <c r="K8" s="18"/>
      <c r="L8" s="12"/>
    </row>
    <row r="9" spans="1:12" ht="12" customHeight="1">
      <c r="A9" s="27"/>
      <c r="B9" s="28" t="s">
        <v>6</v>
      </c>
      <c r="C9" s="44">
        <v>5879.85061</v>
      </c>
      <c r="D9" s="40">
        <v>12712.869879999998</v>
      </c>
      <c r="E9" s="41">
        <f t="shared" si="0"/>
        <v>216.21076321869336</v>
      </c>
      <c r="F9" s="42">
        <v>337.97966401414675</v>
      </c>
      <c r="G9" s="29">
        <f t="shared" si="1"/>
        <v>63.97153031362368</v>
      </c>
      <c r="H9" s="43"/>
      <c r="I9" s="6"/>
      <c r="J9" s="7"/>
      <c r="L9" s="19"/>
    </row>
    <row r="10" spans="1:13" ht="12" customHeight="1">
      <c r="A10" s="27" t="s">
        <v>7</v>
      </c>
      <c r="B10" s="28" t="s">
        <v>8</v>
      </c>
      <c r="C10" s="44">
        <v>4535.85369</v>
      </c>
      <c r="D10" s="40">
        <v>13799.419199999998</v>
      </c>
      <c r="E10" s="41">
        <f t="shared" si="0"/>
        <v>304.2298130211515</v>
      </c>
      <c r="F10" s="42">
        <v>484.8046754844663</v>
      </c>
      <c r="G10" s="29">
        <f t="shared" si="1"/>
        <v>62.75306910296069</v>
      </c>
      <c r="H10" s="43"/>
      <c r="I10" s="6"/>
      <c r="J10" s="7"/>
      <c r="L10" s="12"/>
      <c r="M10" s="20"/>
    </row>
    <row r="11" spans="1:12" ht="12" customHeight="1">
      <c r="A11" s="27"/>
      <c r="B11" s="28" t="s">
        <v>9</v>
      </c>
      <c r="C11" s="44">
        <v>6848.58692</v>
      </c>
      <c r="D11" s="40">
        <v>13874.856810000001</v>
      </c>
      <c r="E11" s="41">
        <f t="shared" si="0"/>
        <v>202.59444717684917</v>
      </c>
      <c r="F11" s="42">
        <v>325.73914444533966</v>
      </c>
      <c r="G11" s="29">
        <f t="shared" si="1"/>
        <v>62.19530278493911</v>
      </c>
      <c r="H11" s="43"/>
      <c r="I11" s="6"/>
      <c r="J11" s="7"/>
      <c r="K11" s="18"/>
      <c r="L11" s="12"/>
    </row>
    <row r="12" spans="1:12" ht="12" customHeight="1">
      <c r="A12" s="27"/>
      <c r="B12" s="28" t="s">
        <v>10</v>
      </c>
      <c r="C12" s="44">
        <v>14951.64416</v>
      </c>
      <c r="D12" s="40">
        <v>30837.89006</v>
      </c>
      <c r="E12" s="41">
        <f t="shared" si="0"/>
        <v>206.250829206465</v>
      </c>
      <c r="F12" s="42">
        <v>288.3109787745513</v>
      </c>
      <c r="G12" s="29">
        <f t="shared" si="1"/>
        <v>71.53762582442123</v>
      </c>
      <c r="H12" s="43"/>
      <c r="I12" s="6"/>
      <c r="J12" s="7"/>
      <c r="K12" s="11"/>
      <c r="L12" s="19"/>
    </row>
    <row r="13" spans="1:13" ht="12" customHeight="1">
      <c r="A13" s="27"/>
      <c r="B13" s="28" t="s">
        <v>11</v>
      </c>
      <c r="C13" s="44">
        <v>11518.883710000002</v>
      </c>
      <c r="D13" s="40">
        <v>23335.269190000006</v>
      </c>
      <c r="E13" s="41">
        <f t="shared" si="0"/>
        <v>202.58273090943467</v>
      </c>
      <c r="F13" s="42">
        <v>278.4794044222539</v>
      </c>
      <c r="G13" s="29">
        <f t="shared" si="1"/>
        <v>72.74603711887494</v>
      </c>
      <c r="H13" s="43"/>
      <c r="I13" s="6"/>
      <c r="J13" s="7"/>
      <c r="K13" s="11"/>
      <c r="L13" s="12"/>
      <c r="M13" s="20"/>
    </row>
    <row r="14" spans="1:12" ht="12" customHeight="1">
      <c r="A14" s="27"/>
      <c r="B14" s="28" t="s">
        <v>12</v>
      </c>
      <c r="C14" s="44">
        <v>9127.91964</v>
      </c>
      <c r="D14" s="40">
        <v>13545.19639</v>
      </c>
      <c r="E14" s="41">
        <f t="shared" si="0"/>
        <v>148.39302846886147</v>
      </c>
      <c r="F14" s="42">
        <v>207.41496598639455</v>
      </c>
      <c r="G14" s="29">
        <f t="shared" si="1"/>
        <v>71.54403143628284</v>
      </c>
      <c r="H14" s="43"/>
      <c r="I14" s="6"/>
      <c r="J14" s="7"/>
      <c r="K14" s="18"/>
      <c r="L14" s="12"/>
    </row>
    <row r="15" spans="1:12" ht="12" customHeight="1">
      <c r="A15" s="27"/>
      <c r="B15" s="28" t="s">
        <v>13</v>
      </c>
      <c r="C15" s="44">
        <v>25029.45851</v>
      </c>
      <c r="D15" s="40">
        <v>36293.42289</v>
      </c>
      <c r="E15" s="41">
        <f t="shared" si="0"/>
        <v>145.00282886862982</v>
      </c>
      <c r="F15" s="42">
        <v>217.10018018018022</v>
      </c>
      <c r="G15" s="29">
        <f t="shared" si="1"/>
        <v>66.79074552047175</v>
      </c>
      <c r="H15" s="43"/>
      <c r="I15" s="6"/>
      <c r="J15" s="7"/>
      <c r="L15" s="19"/>
    </row>
    <row r="16" spans="1:13" ht="12" customHeight="1">
      <c r="A16" s="27"/>
      <c r="B16" s="28" t="s">
        <v>14</v>
      </c>
      <c r="C16" s="44">
        <v>34835.7198</v>
      </c>
      <c r="D16" s="40">
        <v>38307.09623999999</v>
      </c>
      <c r="E16" s="41">
        <f t="shared" si="0"/>
        <v>109.96499127886541</v>
      </c>
      <c r="F16" s="42">
        <v>169.0555575115305</v>
      </c>
      <c r="G16" s="29">
        <f t="shared" si="1"/>
        <v>65.0466585645167</v>
      </c>
      <c r="H16" s="43"/>
      <c r="I16" s="6"/>
      <c r="J16" s="7"/>
      <c r="L16" s="12"/>
      <c r="M16" s="20"/>
    </row>
    <row r="17" spans="1:12" ht="12" customHeight="1">
      <c r="A17" s="27"/>
      <c r="B17" s="28" t="s">
        <v>15</v>
      </c>
      <c r="C17" s="44">
        <v>8117.87708</v>
      </c>
      <c r="D17" s="40">
        <v>20401.261059999997</v>
      </c>
      <c r="E17" s="41">
        <f t="shared" si="0"/>
        <v>251.31276143934906</v>
      </c>
      <c r="F17" s="42">
        <v>327.77263102170457</v>
      </c>
      <c r="G17" s="29">
        <f t="shared" si="1"/>
        <v>76.67289384595004</v>
      </c>
      <c r="H17" s="43"/>
      <c r="I17" s="6"/>
      <c r="J17" s="7"/>
      <c r="K17" s="18"/>
      <c r="L17" s="12"/>
    </row>
    <row r="18" spans="1:12" ht="12" customHeight="1">
      <c r="A18" s="27"/>
      <c r="B18" s="28" t="s">
        <v>16</v>
      </c>
      <c r="C18" s="44">
        <v>10076.10752</v>
      </c>
      <c r="D18" s="40">
        <v>13604.963990000002</v>
      </c>
      <c r="E18" s="41">
        <f t="shared" si="0"/>
        <v>135.02202078526452</v>
      </c>
      <c r="F18" s="42">
        <v>216.56061577934574</v>
      </c>
      <c r="G18" s="29">
        <f t="shared" si="1"/>
        <v>62.34837313301642</v>
      </c>
      <c r="H18" s="43"/>
      <c r="I18" s="6"/>
      <c r="J18" s="7"/>
      <c r="K18" s="11"/>
      <c r="L18" s="19"/>
    </row>
    <row r="19" spans="1:13" ht="12" customHeight="1">
      <c r="A19" s="27"/>
      <c r="B19" s="28" t="s">
        <v>17</v>
      </c>
      <c r="C19" s="44">
        <v>21625.68382</v>
      </c>
      <c r="D19" s="40">
        <v>22924.9613</v>
      </c>
      <c r="E19" s="41">
        <f t="shared" si="0"/>
        <v>106.0080295763799</v>
      </c>
      <c r="F19" s="42">
        <v>155.81951793062905</v>
      </c>
      <c r="G19" s="29">
        <f t="shared" si="1"/>
        <v>68.03257447091752</v>
      </c>
      <c r="H19" s="43"/>
      <c r="I19" s="6"/>
      <c r="J19" s="7"/>
      <c r="K19" s="11"/>
      <c r="L19" s="12"/>
      <c r="M19" s="20"/>
    </row>
    <row r="20" spans="1:12" ht="12" customHeight="1">
      <c r="A20" s="27"/>
      <c r="B20" s="28" t="s">
        <v>18</v>
      </c>
      <c r="C20" s="44">
        <v>7795.771349999999</v>
      </c>
      <c r="D20" s="40">
        <v>16074.513740000002</v>
      </c>
      <c r="E20" s="41">
        <f t="shared" si="0"/>
        <v>206.19529509417953</v>
      </c>
      <c r="F20" s="42">
        <v>354.56571867794</v>
      </c>
      <c r="G20" s="29">
        <f t="shared" si="1"/>
        <v>58.15432350962032</v>
      </c>
      <c r="H20" s="43"/>
      <c r="I20" s="6"/>
      <c r="J20" s="7"/>
      <c r="K20" s="18"/>
      <c r="L20" s="12"/>
    </row>
    <row r="21" spans="1:12" ht="12" customHeight="1">
      <c r="A21" s="27" t="s">
        <v>19</v>
      </c>
      <c r="B21" s="28" t="s">
        <v>20</v>
      </c>
      <c r="C21" s="44">
        <v>9561.74163</v>
      </c>
      <c r="D21" s="40">
        <v>14163.25815</v>
      </c>
      <c r="E21" s="41">
        <f t="shared" si="0"/>
        <v>148.12425076999284</v>
      </c>
      <c r="F21" s="42">
        <v>253.03495966192853</v>
      </c>
      <c r="G21" s="29">
        <f t="shared" si="1"/>
        <v>58.5390457381449</v>
      </c>
      <c r="H21" s="43"/>
      <c r="I21" s="6"/>
      <c r="J21" s="7"/>
      <c r="L21" s="19"/>
    </row>
    <row r="22" spans="1:13" ht="12" customHeight="1">
      <c r="A22" s="27"/>
      <c r="B22" s="28" t="s">
        <v>21</v>
      </c>
      <c r="C22" s="44">
        <v>5390.8922999999995</v>
      </c>
      <c r="D22" s="40">
        <v>9184.57934</v>
      </c>
      <c r="E22" s="41">
        <f t="shared" si="0"/>
        <v>170.37215416082418</v>
      </c>
      <c r="F22" s="42">
        <v>325.7705391196784</v>
      </c>
      <c r="G22" s="29">
        <f t="shared" si="1"/>
        <v>52.29820800285274</v>
      </c>
      <c r="H22" s="43"/>
      <c r="I22" s="6"/>
      <c r="J22" s="7"/>
      <c r="L22" s="12"/>
      <c r="M22" s="20"/>
    </row>
    <row r="23" spans="1:12" ht="12" customHeight="1">
      <c r="A23" s="27"/>
      <c r="B23" s="28" t="s">
        <v>22</v>
      </c>
      <c r="C23" s="44">
        <v>18064.739499999996</v>
      </c>
      <c r="D23" s="40">
        <v>23311.662669999998</v>
      </c>
      <c r="E23" s="41">
        <f t="shared" si="0"/>
        <v>129.0451084002623</v>
      </c>
      <c r="F23" s="42">
        <v>235.55054626826382</v>
      </c>
      <c r="G23" s="29">
        <f t="shared" si="1"/>
        <v>54.784465773768744</v>
      </c>
      <c r="H23" s="43"/>
      <c r="I23" s="6"/>
      <c r="J23" s="46"/>
      <c r="K23" s="46"/>
      <c r="L23" s="46"/>
    </row>
    <row r="24" spans="1:12" ht="12" customHeight="1">
      <c r="A24" s="27"/>
      <c r="B24" s="28" t="s">
        <v>23</v>
      </c>
      <c r="C24" s="44">
        <v>28470.404300000002</v>
      </c>
      <c r="D24" s="40">
        <v>27587.22701</v>
      </c>
      <c r="E24" s="41">
        <f t="shared" si="0"/>
        <v>96.89791096503676</v>
      </c>
      <c r="F24" s="42">
        <v>164.1287375415282</v>
      </c>
      <c r="G24" s="29">
        <f t="shared" si="1"/>
        <v>59.037748304448776</v>
      </c>
      <c r="H24" s="43"/>
      <c r="I24" s="6"/>
      <c r="J24" s="46"/>
      <c r="L24" s="46"/>
    </row>
    <row r="25" spans="1:13" ht="12" customHeight="1">
      <c r="A25" s="27"/>
      <c r="B25" s="28" t="s">
        <v>24</v>
      </c>
      <c r="C25" s="44">
        <v>27335.262570000003</v>
      </c>
      <c r="D25" s="40">
        <v>27548.16143</v>
      </c>
      <c r="E25" s="41">
        <f t="shared" si="0"/>
        <v>100.7788432961081</v>
      </c>
      <c r="F25" s="42">
        <v>242.6010395010395</v>
      </c>
      <c r="G25" s="29">
        <f t="shared" si="1"/>
        <v>41.540977525645054</v>
      </c>
      <c r="H25" s="43"/>
      <c r="I25" s="6"/>
      <c r="J25" s="46"/>
      <c r="K25" s="46"/>
      <c r="L25" s="46"/>
      <c r="M25" s="20"/>
    </row>
    <row r="26" spans="1:12" ht="12" customHeight="1">
      <c r="A26" s="27"/>
      <c r="B26" s="28" t="s">
        <v>25</v>
      </c>
      <c r="C26" s="44">
        <v>16587.75155</v>
      </c>
      <c r="D26" s="40">
        <v>17852.494509999997</v>
      </c>
      <c r="E26" s="41">
        <f t="shared" si="0"/>
        <v>107.62455933938794</v>
      </c>
      <c r="F26" s="42">
        <v>212.59504132231405</v>
      </c>
      <c r="G26" s="29">
        <f t="shared" si="1"/>
        <v>50.62420960995935</v>
      </c>
      <c r="H26" s="43"/>
      <c r="I26" s="46" t="s">
        <v>75</v>
      </c>
      <c r="J26" s="46">
        <v>1</v>
      </c>
      <c r="K26" s="47" t="s">
        <v>99</v>
      </c>
      <c r="L26" s="46"/>
    </row>
    <row r="27" spans="1:12" ht="12" customHeight="1">
      <c r="A27" s="27"/>
      <c r="B27" s="30" t="s">
        <v>26</v>
      </c>
      <c r="C27" s="48">
        <v>23333.86869</v>
      </c>
      <c r="D27" s="40">
        <v>26404.685759999997</v>
      </c>
      <c r="E27" s="41">
        <f t="shared" si="0"/>
        <v>113.16034263669286</v>
      </c>
      <c r="F27" s="42">
        <v>233.64849326881617</v>
      </c>
      <c r="G27" s="29">
        <f t="shared" si="1"/>
        <v>48.43187347521225</v>
      </c>
      <c r="H27" s="43"/>
      <c r="I27" s="6"/>
      <c r="J27" s="46"/>
      <c r="K27" s="46" t="s">
        <v>100</v>
      </c>
      <c r="L27" s="46"/>
    </row>
    <row r="28" spans="1:13" ht="12" customHeight="1">
      <c r="A28" s="31"/>
      <c r="B28" s="30" t="s">
        <v>27</v>
      </c>
      <c r="C28" s="49">
        <f>SUM(C5:C27)</f>
        <v>315885.43464999995</v>
      </c>
      <c r="D28" s="49">
        <f>SUM(D5:D27)</f>
        <v>512647.30215</v>
      </c>
      <c r="E28" s="50">
        <f t="shared" si="0"/>
        <v>162.28899655282035</v>
      </c>
      <c r="F28" s="51">
        <v>257.02487700637647</v>
      </c>
      <c r="G28" s="32">
        <f t="shared" si="1"/>
        <v>63.141357538241</v>
      </c>
      <c r="H28" s="43"/>
      <c r="I28" s="6"/>
      <c r="J28" s="46"/>
      <c r="K28" s="46"/>
      <c r="L28" s="46"/>
      <c r="M28" s="20"/>
    </row>
    <row r="29" spans="1:12" ht="12" customHeight="1">
      <c r="A29" s="27"/>
      <c r="B29" s="28" t="s">
        <v>28</v>
      </c>
      <c r="C29" s="39">
        <v>38412.952079999995</v>
      </c>
      <c r="D29" s="40">
        <v>27734.475670000003</v>
      </c>
      <c r="E29" s="41">
        <f t="shared" si="0"/>
        <v>72.2008441638105</v>
      </c>
      <c r="F29" s="42">
        <v>126.10182630932485</v>
      </c>
      <c r="G29" s="29">
        <f t="shared" si="1"/>
        <v>57.25598611609598</v>
      </c>
      <c r="H29" s="43"/>
      <c r="I29" s="6"/>
      <c r="J29" s="46">
        <v>2</v>
      </c>
      <c r="K29" s="47" t="s">
        <v>101</v>
      </c>
      <c r="L29" s="46"/>
    </row>
    <row r="30" spans="1:12" ht="12" customHeight="1">
      <c r="A30" s="27"/>
      <c r="B30" s="28" t="s">
        <v>29</v>
      </c>
      <c r="C30" s="44">
        <v>10833.08934</v>
      </c>
      <c r="D30" s="40">
        <v>9012.75581</v>
      </c>
      <c r="E30" s="41">
        <f t="shared" si="0"/>
        <v>83.19654280632011</v>
      </c>
      <c r="F30" s="42">
        <v>165.28635207143202</v>
      </c>
      <c r="G30" s="29">
        <f t="shared" si="1"/>
        <v>50.33479277851383</v>
      </c>
      <c r="H30" s="43"/>
      <c r="I30" s="6"/>
      <c r="J30" s="46"/>
      <c r="K30" s="46" t="s">
        <v>76</v>
      </c>
      <c r="L30" s="46"/>
    </row>
    <row r="31" spans="1:13" ht="12" customHeight="1">
      <c r="A31" s="27"/>
      <c r="B31" s="28" t="s">
        <v>30</v>
      </c>
      <c r="C31" s="44">
        <v>6318.32495</v>
      </c>
      <c r="D31" s="40">
        <v>7229.14108</v>
      </c>
      <c r="E31" s="41">
        <f t="shared" si="0"/>
        <v>114.41546829591283</v>
      </c>
      <c r="F31" s="42">
        <v>165.1314072693383</v>
      </c>
      <c r="G31" s="29">
        <f t="shared" si="1"/>
        <v>69.28752693864891</v>
      </c>
      <c r="H31" s="43"/>
      <c r="I31" s="6"/>
      <c r="J31" s="46"/>
      <c r="K31" s="46" t="s">
        <v>77</v>
      </c>
      <c r="L31" s="46"/>
      <c r="M31" s="20"/>
    </row>
    <row r="32" spans="1:12" ht="12" customHeight="1">
      <c r="A32" s="27"/>
      <c r="B32" s="28" t="s">
        <v>31</v>
      </c>
      <c r="C32" s="44">
        <v>8672.40594</v>
      </c>
      <c r="D32" s="40">
        <v>7469.72671</v>
      </c>
      <c r="E32" s="41">
        <f t="shared" si="0"/>
        <v>86.13211560528035</v>
      </c>
      <c r="F32" s="42">
        <v>127.70424242424244</v>
      </c>
      <c r="G32" s="29">
        <f t="shared" si="1"/>
        <v>67.44655774171028</v>
      </c>
      <c r="H32" s="43"/>
      <c r="I32" s="6"/>
      <c r="J32" s="46"/>
      <c r="K32" s="46" t="s">
        <v>78</v>
      </c>
      <c r="L32" s="46"/>
    </row>
    <row r="33" spans="1:12" ht="12" customHeight="1">
      <c r="A33" s="27"/>
      <c r="B33" s="28" t="s">
        <v>32</v>
      </c>
      <c r="C33" s="44">
        <v>12629.20385000003</v>
      </c>
      <c r="D33" s="40">
        <v>6890.08997</v>
      </c>
      <c r="E33" s="41">
        <f t="shared" si="0"/>
        <v>54.556803832095746</v>
      </c>
      <c r="F33" s="42">
        <v>147.59297098487946</v>
      </c>
      <c r="G33" s="29">
        <f t="shared" si="1"/>
        <v>36.964364541238865</v>
      </c>
      <c r="H33" s="43"/>
      <c r="I33" s="6"/>
      <c r="J33" s="46"/>
      <c r="K33" s="46"/>
      <c r="L33" s="46"/>
    </row>
    <row r="34" spans="1:13" ht="12" customHeight="1">
      <c r="A34" s="27"/>
      <c r="B34" s="28" t="s">
        <v>33</v>
      </c>
      <c r="C34" s="44">
        <v>12971.709830000002</v>
      </c>
      <c r="D34" s="40">
        <v>11808.215880000002</v>
      </c>
      <c r="E34" s="41">
        <f t="shared" si="0"/>
        <v>91.03052746902219</v>
      </c>
      <c r="F34" s="42">
        <v>158.8287098194628</v>
      </c>
      <c r="G34" s="29">
        <f t="shared" si="1"/>
        <v>57.31364787417505</v>
      </c>
      <c r="H34" s="43"/>
      <c r="I34" s="6"/>
      <c r="J34" s="46">
        <v>3</v>
      </c>
      <c r="K34" s="47" t="s">
        <v>102</v>
      </c>
      <c r="L34" s="46"/>
      <c r="M34" s="20"/>
    </row>
    <row r="35" spans="1:12" ht="12" customHeight="1">
      <c r="A35" s="27"/>
      <c r="B35" s="28" t="s">
        <v>34</v>
      </c>
      <c r="C35" s="44">
        <v>7628.56632</v>
      </c>
      <c r="D35" s="40">
        <v>5448.202359999999</v>
      </c>
      <c r="E35" s="41">
        <f t="shared" si="0"/>
        <v>71.4184308225297</v>
      </c>
      <c r="F35" s="42">
        <v>156.8191917789196</v>
      </c>
      <c r="G35" s="29">
        <f t="shared" si="1"/>
        <v>45.541894466089275</v>
      </c>
      <c r="H35" s="43"/>
      <c r="I35" s="6"/>
      <c r="J35" s="46"/>
      <c r="K35" s="46" t="s">
        <v>79</v>
      </c>
      <c r="L35" s="46"/>
    </row>
    <row r="36" spans="1:12" ht="12" customHeight="1">
      <c r="A36" s="27"/>
      <c r="B36" s="28" t="s">
        <v>35</v>
      </c>
      <c r="C36" s="44">
        <v>10225.47676</v>
      </c>
      <c r="D36" s="40">
        <v>9516.701</v>
      </c>
      <c r="E36" s="41">
        <f t="shared" si="0"/>
        <v>93.06853091904146</v>
      </c>
      <c r="F36" s="42">
        <v>137.3310546875</v>
      </c>
      <c r="G36" s="29">
        <f t="shared" si="1"/>
        <v>67.76947219317661</v>
      </c>
      <c r="H36" s="43"/>
      <c r="I36" s="6"/>
      <c r="J36" s="46"/>
      <c r="K36" s="46" t="s">
        <v>80</v>
      </c>
      <c r="L36" s="46"/>
    </row>
    <row r="37" spans="1:13" ht="12" customHeight="1">
      <c r="A37" s="27"/>
      <c r="B37" s="28" t="s">
        <v>36</v>
      </c>
      <c r="C37" s="44">
        <v>28364.996600000002</v>
      </c>
      <c r="D37" s="40">
        <v>18962.73694</v>
      </c>
      <c r="E37" s="41">
        <f t="shared" si="0"/>
        <v>66.8525972606674</v>
      </c>
      <c r="F37" s="42">
        <v>116.70833774764277</v>
      </c>
      <c r="G37" s="29">
        <f t="shared" si="1"/>
        <v>57.281766282390265</v>
      </c>
      <c r="H37" s="43"/>
      <c r="I37" s="6"/>
      <c r="J37" s="46"/>
      <c r="K37" s="46" t="s">
        <v>81</v>
      </c>
      <c r="L37" s="46"/>
      <c r="M37" s="20"/>
    </row>
    <row r="38" spans="1:12" ht="12" customHeight="1">
      <c r="A38" s="27" t="s">
        <v>65</v>
      </c>
      <c r="B38" s="28" t="s">
        <v>37</v>
      </c>
      <c r="C38" s="44">
        <v>5753.22914</v>
      </c>
      <c r="D38" s="40">
        <v>4749.334</v>
      </c>
      <c r="E38" s="41">
        <f t="shared" si="0"/>
        <v>82.55075340176698</v>
      </c>
      <c r="F38" s="42">
        <v>125.97087378640776</v>
      </c>
      <c r="G38" s="29">
        <f t="shared" si="1"/>
        <v>65.53161927076685</v>
      </c>
      <c r="H38" s="43"/>
      <c r="I38" s="6"/>
      <c r="J38" s="46"/>
      <c r="K38" s="46" t="s">
        <v>82</v>
      </c>
      <c r="L38" s="46"/>
    </row>
    <row r="39" spans="1:12" ht="12" customHeight="1">
      <c r="A39" s="27"/>
      <c r="B39" s="28" t="s">
        <v>38</v>
      </c>
      <c r="C39" s="44">
        <v>10302.0253</v>
      </c>
      <c r="D39" s="40">
        <v>7606.925829999999</v>
      </c>
      <c r="E39" s="41">
        <f t="shared" si="0"/>
        <v>73.83912976800785</v>
      </c>
      <c r="F39" s="42">
        <v>131.2507331378299</v>
      </c>
      <c r="G39" s="29">
        <f t="shared" si="1"/>
        <v>56.25807033814234</v>
      </c>
      <c r="H39" s="43"/>
      <c r="I39" s="6"/>
      <c r="J39" s="46"/>
      <c r="K39" s="46" t="s">
        <v>83</v>
      </c>
      <c r="L39" s="46"/>
    </row>
    <row r="40" spans="1:13" ht="12" customHeight="1">
      <c r="A40" s="27"/>
      <c r="B40" s="28" t="s">
        <v>39</v>
      </c>
      <c r="C40" s="44">
        <v>11289.984800000002</v>
      </c>
      <c r="D40" s="40">
        <v>8452.258</v>
      </c>
      <c r="E40" s="41">
        <f t="shared" si="0"/>
        <v>74.86509636399154</v>
      </c>
      <c r="F40" s="42">
        <v>132.93475533249688</v>
      </c>
      <c r="G40" s="29">
        <f>E40/F40*100</f>
        <v>56.31717317020571</v>
      </c>
      <c r="H40" s="43"/>
      <c r="I40" s="6"/>
      <c r="J40" s="46"/>
      <c r="K40" s="46"/>
      <c r="L40" s="46"/>
      <c r="M40" s="20"/>
    </row>
    <row r="41" spans="1:12" ht="12" customHeight="1">
      <c r="A41" s="27"/>
      <c r="B41" s="28" t="s">
        <v>40</v>
      </c>
      <c r="C41" s="44">
        <v>7747.19632</v>
      </c>
      <c r="D41" s="40">
        <v>5817.26735</v>
      </c>
      <c r="E41" s="41">
        <f t="shared" si="0"/>
        <v>75.08867866149545</v>
      </c>
      <c r="F41" s="42">
        <v>127.3954571927781</v>
      </c>
      <c r="G41" s="29">
        <f t="shared" si="1"/>
        <v>58.941409934162195</v>
      </c>
      <c r="H41" s="43"/>
      <c r="I41" s="6"/>
      <c r="J41" s="46">
        <v>4</v>
      </c>
      <c r="K41" s="47" t="s">
        <v>103</v>
      </c>
      <c r="L41" s="46"/>
    </row>
    <row r="42" spans="1:12" ht="12" customHeight="1">
      <c r="A42" s="27"/>
      <c r="B42" s="28" t="s">
        <v>41</v>
      </c>
      <c r="C42" s="44">
        <v>6410.76091</v>
      </c>
      <c r="D42" s="40">
        <v>5285.986279999999</v>
      </c>
      <c r="E42" s="41">
        <f t="shared" si="0"/>
        <v>82.4548966060255</v>
      </c>
      <c r="F42" s="42">
        <v>128.62369337979095</v>
      </c>
      <c r="G42" s="29">
        <f t="shared" si="1"/>
        <v>64.10552709177657</v>
      </c>
      <c r="H42" s="43"/>
      <c r="I42" s="6"/>
      <c r="J42" s="46"/>
      <c r="K42" s="46" t="s">
        <v>104</v>
      </c>
      <c r="L42" s="46"/>
    </row>
    <row r="43" spans="1:13" ht="12" customHeight="1">
      <c r="A43" s="27"/>
      <c r="B43" s="28" t="s">
        <v>42</v>
      </c>
      <c r="C43" s="44">
        <v>4135.86041</v>
      </c>
      <c r="D43" s="40">
        <v>3372.37791</v>
      </c>
      <c r="E43" s="41">
        <f t="shared" si="0"/>
        <v>81.53993548346087</v>
      </c>
      <c r="F43" s="42">
        <v>158.0429292929293</v>
      </c>
      <c r="G43" s="29">
        <f t="shared" si="1"/>
        <v>51.59353591347847</v>
      </c>
      <c r="H43" s="43"/>
      <c r="I43" s="6"/>
      <c r="J43" s="46"/>
      <c r="K43" s="46" t="s">
        <v>84</v>
      </c>
      <c r="L43" s="46"/>
      <c r="M43" s="20"/>
    </row>
    <row r="44" spans="1:12" ht="12" customHeight="1">
      <c r="A44" s="27"/>
      <c r="B44" s="28" t="s">
        <v>43</v>
      </c>
      <c r="C44" s="44">
        <v>3622.13209</v>
      </c>
      <c r="D44" s="40">
        <v>2484.4983700000003</v>
      </c>
      <c r="E44" s="41">
        <f t="shared" si="0"/>
        <v>68.59215258491581</v>
      </c>
      <c r="F44" s="42">
        <v>164.82436303331824</v>
      </c>
      <c r="G44" s="29">
        <f t="shared" si="1"/>
        <v>41.61529965752109</v>
      </c>
      <c r="H44" s="43"/>
      <c r="I44" s="6"/>
      <c r="J44" s="46"/>
      <c r="K44" s="46" t="s">
        <v>85</v>
      </c>
      <c r="L44" s="46"/>
    </row>
    <row r="45" spans="1:12" ht="12" customHeight="1">
      <c r="A45" s="27"/>
      <c r="B45" s="28" t="s">
        <v>44</v>
      </c>
      <c r="C45" s="44">
        <v>3437.60459</v>
      </c>
      <c r="D45" s="40">
        <v>3095.8790500000005</v>
      </c>
      <c r="E45" s="41">
        <f t="shared" si="0"/>
        <v>90.05919584253292</v>
      </c>
      <c r="F45" s="42">
        <v>126.93642611683846</v>
      </c>
      <c r="G45" s="29">
        <f t="shared" si="1"/>
        <v>70.94826804060014</v>
      </c>
      <c r="H45" s="43"/>
      <c r="I45" s="6"/>
      <c r="J45" s="46"/>
      <c r="K45" s="46" t="s">
        <v>86</v>
      </c>
      <c r="L45" s="46"/>
    </row>
    <row r="46" spans="1:13" ht="12" customHeight="1">
      <c r="A46" s="27" t="s">
        <v>66</v>
      </c>
      <c r="B46" s="28" t="s">
        <v>45</v>
      </c>
      <c r="C46" s="44">
        <v>5181.7037</v>
      </c>
      <c r="D46" s="40">
        <v>3482.2958599999997</v>
      </c>
      <c r="E46" s="41">
        <f t="shared" si="0"/>
        <v>67.20368553686309</v>
      </c>
      <c r="F46" s="42">
        <v>105.91580502215658</v>
      </c>
      <c r="G46" s="29">
        <f t="shared" si="1"/>
        <v>63.45010125996278</v>
      </c>
      <c r="H46" s="43"/>
      <c r="I46" s="6"/>
      <c r="J46" s="46"/>
      <c r="K46" s="46" t="s">
        <v>87</v>
      </c>
      <c r="L46" s="46"/>
      <c r="M46" s="20"/>
    </row>
    <row r="47" spans="1:12" ht="12" customHeight="1">
      <c r="A47" s="27"/>
      <c r="B47" s="28" t="s">
        <v>46</v>
      </c>
      <c r="C47" s="44">
        <v>3635.19298</v>
      </c>
      <c r="D47" s="40">
        <v>2698.9264999999996</v>
      </c>
      <c r="E47" s="41">
        <f t="shared" si="0"/>
        <v>74.24438028046588</v>
      </c>
      <c r="F47" s="42">
        <v>144.81844946025515</v>
      </c>
      <c r="G47" s="29">
        <f t="shared" si="1"/>
        <v>51.26721115795536</v>
      </c>
      <c r="H47" s="43"/>
      <c r="I47" s="6"/>
      <c r="J47" s="46"/>
      <c r="K47" s="46" t="s">
        <v>88</v>
      </c>
      <c r="L47" s="46"/>
    </row>
    <row r="48" spans="1:12" ht="12" customHeight="1">
      <c r="A48" s="27"/>
      <c r="B48" s="28" t="s">
        <v>47</v>
      </c>
      <c r="C48" s="44">
        <v>6730.4771200000005</v>
      </c>
      <c r="D48" s="40">
        <v>4677.88754</v>
      </c>
      <c r="E48" s="41">
        <f t="shared" si="0"/>
        <v>69.50305983656622</v>
      </c>
      <c r="F48" s="42">
        <v>128.53250773993807</v>
      </c>
      <c r="G48" s="29">
        <f t="shared" si="1"/>
        <v>54.07430467099646</v>
      </c>
      <c r="H48" s="43"/>
      <c r="I48" s="6"/>
      <c r="J48" s="46"/>
      <c r="K48" s="46" t="s">
        <v>89</v>
      </c>
      <c r="L48" s="46"/>
    </row>
    <row r="49" spans="1:13" ht="12" customHeight="1">
      <c r="A49" s="27"/>
      <c r="B49" s="28" t="s">
        <v>48</v>
      </c>
      <c r="C49" s="44">
        <v>5449.80055</v>
      </c>
      <c r="D49" s="40">
        <v>3301.8205999999996</v>
      </c>
      <c r="E49" s="41">
        <f t="shared" si="0"/>
        <v>60.58608144843025</v>
      </c>
      <c r="F49" s="42">
        <v>113.50768588718091</v>
      </c>
      <c r="G49" s="29">
        <f t="shared" si="1"/>
        <v>53.37619296427978</v>
      </c>
      <c r="H49" s="43"/>
      <c r="I49" s="6"/>
      <c r="J49" s="46"/>
      <c r="K49" s="46" t="s">
        <v>90</v>
      </c>
      <c r="L49" s="46"/>
      <c r="M49" s="20"/>
    </row>
    <row r="50" spans="1:12" ht="12" customHeight="1">
      <c r="A50" s="27"/>
      <c r="B50" s="28" t="s">
        <v>49</v>
      </c>
      <c r="C50" s="44">
        <v>8132.38017</v>
      </c>
      <c r="D50" s="40">
        <v>7267.0516</v>
      </c>
      <c r="E50" s="41">
        <f t="shared" si="0"/>
        <v>89.35946731570469</v>
      </c>
      <c r="F50" s="42">
        <v>172.34522040614166</v>
      </c>
      <c r="G50" s="29">
        <f t="shared" si="1"/>
        <v>51.849112557414614</v>
      </c>
      <c r="H50" s="43"/>
      <c r="I50" s="6"/>
      <c r="J50" s="46"/>
      <c r="K50" s="46"/>
      <c r="L50" s="46"/>
    </row>
    <row r="51" spans="1:12" ht="12" customHeight="1">
      <c r="A51" s="27"/>
      <c r="B51" s="28" t="s">
        <v>50</v>
      </c>
      <c r="C51" s="44">
        <v>4909.531000000001</v>
      </c>
      <c r="D51" s="40">
        <v>3704.46949</v>
      </c>
      <c r="E51" s="41">
        <f t="shared" si="0"/>
        <v>75.4546511672907</v>
      </c>
      <c r="F51" s="42">
        <v>118.5996450449419</v>
      </c>
      <c r="G51" s="29">
        <f t="shared" si="1"/>
        <v>63.621312811432176</v>
      </c>
      <c r="H51" s="43"/>
      <c r="I51" s="6"/>
      <c r="J51" s="46">
        <v>5</v>
      </c>
      <c r="K51" s="46" t="s">
        <v>105</v>
      </c>
      <c r="L51" s="46"/>
    </row>
    <row r="52" spans="1:13" ht="12" customHeight="1">
      <c r="A52" s="27"/>
      <c r="B52" s="28" t="s">
        <v>51</v>
      </c>
      <c r="C52" s="44">
        <v>5443.94379</v>
      </c>
      <c r="D52" s="40">
        <v>3169.5034299999998</v>
      </c>
      <c r="E52" s="41">
        <f t="shared" si="0"/>
        <v>58.220722921902166</v>
      </c>
      <c r="F52" s="42">
        <v>172.23464373464373</v>
      </c>
      <c r="G52" s="29">
        <f t="shared" si="1"/>
        <v>33.80314300275206</v>
      </c>
      <c r="H52" s="43"/>
      <c r="I52" s="6"/>
      <c r="J52" s="46"/>
      <c r="K52" s="46" t="s">
        <v>91</v>
      </c>
      <c r="L52" s="46"/>
      <c r="M52" s="20"/>
    </row>
    <row r="53" spans="1:12" ht="12" customHeight="1">
      <c r="A53" s="27"/>
      <c r="B53" s="28" t="s">
        <v>52</v>
      </c>
      <c r="C53" s="44">
        <v>8342.918730000001</v>
      </c>
      <c r="D53" s="40">
        <v>3835.09449</v>
      </c>
      <c r="E53" s="41">
        <f t="shared" si="0"/>
        <v>45.968259000408594</v>
      </c>
      <c r="F53" s="42">
        <v>113.88480801335561</v>
      </c>
      <c r="G53" s="29">
        <f t="shared" si="1"/>
        <v>40.36382007599974</v>
      </c>
      <c r="H53" s="43"/>
      <c r="I53" s="6"/>
      <c r="J53" s="46"/>
      <c r="K53" s="46" t="s">
        <v>92</v>
      </c>
      <c r="L53" s="46"/>
    </row>
    <row r="54" spans="1:12" ht="12" customHeight="1">
      <c r="A54" s="27"/>
      <c r="B54" s="30" t="s">
        <v>67</v>
      </c>
      <c r="C54" s="48">
        <v>8877.557420000001</v>
      </c>
      <c r="D54" s="40">
        <v>7751.25982</v>
      </c>
      <c r="E54" s="41">
        <f>D54/C54*100</f>
        <v>87.31297870895662</v>
      </c>
      <c r="F54" s="42">
        <v>140.86876971608834</v>
      </c>
      <c r="G54" s="29">
        <f t="shared" si="1"/>
        <v>61.98178551919644</v>
      </c>
      <c r="H54" s="43"/>
      <c r="I54" s="6"/>
      <c r="J54" s="46"/>
      <c r="K54" s="46" t="s">
        <v>93</v>
      </c>
      <c r="L54" s="46"/>
    </row>
    <row r="55" spans="1:14" ht="12" customHeight="1">
      <c r="A55" s="31"/>
      <c r="B55" s="30" t="s">
        <v>53</v>
      </c>
      <c r="C55" s="49">
        <f>SUM(C29:C54)</f>
        <v>245459.02469000005</v>
      </c>
      <c r="D55" s="49">
        <f>SUM(D29:D54)</f>
        <v>184824.88154</v>
      </c>
      <c r="E55" s="50">
        <f t="shared" si="0"/>
        <v>75.29765172554673</v>
      </c>
      <c r="F55" s="51">
        <v>134.9870320481253</v>
      </c>
      <c r="G55" s="32">
        <f>E55/F55*100</f>
        <v>55.781396614973936</v>
      </c>
      <c r="H55" s="43"/>
      <c r="I55" s="6"/>
      <c r="J55" s="46"/>
      <c r="K55" s="46"/>
      <c r="L55" s="46"/>
      <c r="M55" s="20"/>
      <c r="N55" s="4"/>
    </row>
    <row r="56" spans="1:12" ht="12" customHeight="1">
      <c r="A56" s="27" t="s">
        <v>54</v>
      </c>
      <c r="B56" s="28" t="s">
        <v>55</v>
      </c>
      <c r="C56" s="39">
        <v>4977.624</v>
      </c>
      <c r="D56" s="40">
        <v>2413.801</v>
      </c>
      <c r="E56" s="41">
        <f t="shared" si="0"/>
        <v>48.493036034863216</v>
      </c>
      <c r="F56" s="42">
        <v>113.22148817802503</v>
      </c>
      <c r="G56" s="29">
        <f t="shared" si="1"/>
        <v>42.83024080960203</v>
      </c>
      <c r="H56" s="43"/>
      <c r="I56" s="6"/>
      <c r="J56" s="46">
        <v>6</v>
      </c>
      <c r="K56" s="47" t="s">
        <v>106</v>
      </c>
      <c r="L56" s="46"/>
    </row>
    <row r="57" spans="1:12" ht="12" customHeight="1">
      <c r="A57" s="27" t="s">
        <v>56</v>
      </c>
      <c r="B57" s="28" t="s">
        <v>57</v>
      </c>
      <c r="C57" s="44">
        <v>2475.946</v>
      </c>
      <c r="D57" s="40">
        <v>1012.933</v>
      </c>
      <c r="E57" s="41">
        <f t="shared" si="0"/>
        <v>40.91094878482811</v>
      </c>
      <c r="F57" s="42">
        <v>117.91288566243193</v>
      </c>
      <c r="G57" s="29">
        <f t="shared" si="1"/>
        <v>34.695910082253796</v>
      </c>
      <c r="H57" s="43"/>
      <c r="I57" s="6"/>
      <c r="J57" s="46"/>
      <c r="K57" s="46" t="s">
        <v>94</v>
      </c>
      <c r="L57" s="46"/>
    </row>
    <row r="58" spans="1:13" ht="12" customHeight="1">
      <c r="A58" s="27" t="s">
        <v>58</v>
      </c>
      <c r="B58" s="28" t="s">
        <v>59</v>
      </c>
      <c r="C58" s="44">
        <v>427.51800000000003</v>
      </c>
      <c r="D58" s="40">
        <v>193.592</v>
      </c>
      <c r="E58" s="41">
        <f>D58/C58*100</f>
        <v>45.282771719553324</v>
      </c>
      <c r="F58" s="52"/>
      <c r="G58" s="33" t="s">
        <v>74</v>
      </c>
      <c r="H58" s="53"/>
      <c r="I58" s="6"/>
      <c r="J58" s="46"/>
      <c r="K58" s="46" t="s">
        <v>95</v>
      </c>
      <c r="L58" s="46"/>
      <c r="M58" s="20"/>
    </row>
    <row r="59" spans="1:12" ht="12" customHeight="1">
      <c r="A59" s="27" t="s">
        <v>60</v>
      </c>
      <c r="B59" s="30" t="s">
        <v>61</v>
      </c>
      <c r="C59" s="48">
        <v>862.7169999999999</v>
      </c>
      <c r="D59" s="40">
        <v>392.442</v>
      </c>
      <c r="E59" s="41">
        <f t="shared" si="0"/>
        <v>45.489076951074345</v>
      </c>
      <c r="F59" s="52"/>
      <c r="G59" s="33" t="s">
        <v>74</v>
      </c>
      <c r="H59" s="53"/>
      <c r="I59" s="6"/>
      <c r="J59" s="46"/>
      <c r="K59" s="46" t="s">
        <v>96</v>
      </c>
      <c r="L59" s="46"/>
    </row>
    <row r="60" spans="1:12" ht="12" customHeight="1">
      <c r="A60" s="31"/>
      <c r="B60" s="54" t="s">
        <v>62</v>
      </c>
      <c r="C60" s="55">
        <f>SUM(C56:C59)</f>
        <v>8743.805</v>
      </c>
      <c r="D60" s="55">
        <f>SUM(D56:D59)</f>
        <v>4012.768</v>
      </c>
      <c r="E60" s="56">
        <f>D60/C60*100</f>
        <v>45.89269774428867</v>
      </c>
      <c r="F60" s="51">
        <v>114.26873733963538</v>
      </c>
      <c r="G60" s="32">
        <f t="shared" si="1"/>
        <v>40.1620765335702</v>
      </c>
      <c r="H60" s="43"/>
      <c r="I60" s="6"/>
      <c r="J60" s="46"/>
      <c r="K60" s="46" t="s">
        <v>97</v>
      </c>
      <c r="L60" s="46"/>
    </row>
    <row r="61" spans="1:13" ht="12" customHeight="1">
      <c r="A61" s="34" t="s">
        <v>63</v>
      </c>
      <c r="B61" s="34"/>
      <c r="C61" s="55">
        <f>C55+C60</f>
        <v>254202.82969000004</v>
      </c>
      <c r="D61" s="55">
        <f>D55+D60</f>
        <v>188837.64954</v>
      </c>
      <c r="E61" s="56">
        <f>D61/C61*100</f>
        <v>74.28621064930206</v>
      </c>
      <c r="F61" s="51">
        <v>134.47659030928028</v>
      </c>
      <c r="G61" s="32">
        <f>E61/F61*100</f>
        <v>55.24099806401438</v>
      </c>
      <c r="H61" s="43"/>
      <c r="I61" s="6"/>
      <c r="J61" s="46"/>
      <c r="K61" s="46"/>
      <c r="L61" s="46"/>
      <c r="M61" s="20"/>
    </row>
    <row r="62" spans="1:12" ht="12" customHeight="1">
      <c r="A62" s="34" t="s">
        <v>64</v>
      </c>
      <c r="B62" s="34"/>
      <c r="C62" s="55">
        <f>C28+C61</f>
        <v>570088.26434</v>
      </c>
      <c r="D62" s="55">
        <f>D28+D61</f>
        <v>701484.95169</v>
      </c>
      <c r="E62" s="56">
        <f t="shared" si="0"/>
        <v>123.04848136141165</v>
      </c>
      <c r="F62" s="51">
        <v>198.4875133354688</v>
      </c>
      <c r="G62" s="32">
        <f>E62/F62*100</f>
        <v>61.99305905628646</v>
      </c>
      <c r="H62" s="43"/>
      <c r="I62" s="6"/>
      <c r="J62" s="46"/>
      <c r="K62" s="46"/>
      <c r="L62" s="46"/>
    </row>
    <row r="63" spans="1:12" ht="11.25" customHeight="1">
      <c r="A63" s="5"/>
      <c r="B63" s="5"/>
      <c r="C63" s="16"/>
      <c r="D63" s="16"/>
      <c r="E63" s="16"/>
      <c r="F63" s="17"/>
      <c r="G63" s="17"/>
      <c r="H63" s="17"/>
      <c r="I63" s="3"/>
      <c r="L63" s="19"/>
    </row>
    <row r="64" spans="12:13" ht="12">
      <c r="L64" s="12"/>
      <c r="M64" s="20"/>
    </row>
    <row r="65" spans="11:12" ht="12">
      <c r="K65" s="18"/>
      <c r="L65" s="12"/>
    </row>
    <row r="66" spans="6:12" ht="12">
      <c r="F66" s="15" t="s">
        <v>98</v>
      </c>
      <c r="L66" s="19"/>
    </row>
    <row r="67" spans="12:13" ht="12">
      <c r="L67" s="12"/>
      <c r="M67" s="20"/>
    </row>
    <row r="68" spans="11:12" ht="12">
      <c r="K68" s="18"/>
      <c r="L68" s="12"/>
    </row>
    <row r="69" ht="12">
      <c r="L69" s="19"/>
    </row>
    <row r="70" spans="12:13" ht="12">
      <c r="L70" s="12"/>
      <c r="M70" s="20"/>
    </row>
    <row r="71" spans="11:12" ht="12">
      <c r="K71" s="18"/>
      <c r="L71" s="12"/>
    </row>
    <row r="72" ht="12">
      <c r="L72" s="19"/>
    </row>
    <row r="73" spans="12:13" ht="12">
      <c r="L73" s="12"/>
      <c r="M73" s="20"/>
    </row>
  </sheetData>
  <sheetProtection/>
  <printOptions/>
  <pageMargins left="0.5905511811023623" right="0.1968503937007874" top="0.7874015748031497" bottom="0.3937007874015748" header="0.5118110236220472" footer="0.5118110236220472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標準</dc:title>
  <dc:subject/>
  <dc:creator>公共システム部</dc:creator>
  <cp:keywords/>
  <dc:description/>
  <cp:lastModifiedBy>東京都
</cp:lastModifiedBy>
  <cp:lastPrinted>2014-08-21T02:53:08Z</cp:lastPrinted>
  <dcterms:created xsi:type="dcterms:W3CDTF">2000-04-18T05:20:11Z</dcterms:created>
  <dcterms:modified xsi:type="dcterms:W3CDTF">2021-01-14T02:41:49Z</dcterms:modified>
  <cp:category/>
  <cp:version/>
  <cp:contentType/>
  <cp:contentStatus/>
</cp:coreProperties>
</file>