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8" yWindow="65524" windowWidth="10320" windowHeight="8016" activeTab="0"/>
  </bookViews>
  <sheets>
    <sheet name="表3-3-2" sheetId="1" r:id="rId1"/>
  </sheets>
  <definedNames>
    <definedName name="_xlnm.Print_Area" localSheetId="0">'表3-3-2'!$A$1:$K$64</definedName>
  </definedNames>
  <calcPr fullCalcOnLoad="1" refMode="R1C1"/>
</workbook>
</file>

<file path=xl/sharedStrings.xml><?xml version="1.0" encoding="utf-8"?>
<sst xmlns="http://schemas.openxmlformats.org/spreadsheetml/2006/main" count="70" uniqueCount="70">
  <si>
    <t>　表３－３－２</t>
  </si>
  <si>
    <t>　個人宅地所有者一人当たり宅地面積</t>
  </si>
  <si>
    <t>宅地面積</t>
  </si>
  <si>
    <t>宅地所有者</t>
  </si>
  <si>
    <t>一人当たり</t>
  </si>
  <si>
    <t>区　市　名</t>
  </si>
  <si>
    <t>千代田　区</t>
  </si>
  <si>
    <t>中　央　区</t>
  </si>
  <si>
    <t>港　　　区</t>
  </si>
  <si>
    <t>新　宿　区</t>
  </si>
  <si>
    <t>文　京　区</t>
  </si>
  <si>
    <t>区</t>
  </si>
  <si>
    <t>台　東　区</t>
  </si>
  <si>
    <t>墨　田　区</t>
  </si>
  <si>
    <t>江　東　区</t>
  </si>
  <si>
    <t>品　川　区</t>
  </si>
  <si>
    <t>目　黒　区</t>
  </si>
  <si>
    <t>大　田　区</t>
  </si>
  <si>
    <t>世田谷　区</t>
  </si>
  <si>
    <t>渋　谷　区</t>
  </si>
  <si>
    <t>中　野　区</t>
  </si>
  <si>
    <t>杉　並　区</t>
  </si>
  <si>
    <t>豊　島　区</t>
  </si>
  <si>
    <t>部</t>
  </si>
  <si>
    <t>北　　　区</t>
  </si>
  <si>
    <t>荒　川　区</t>
  </si>
  <si>
    <t>板　橋　区</t>
  </si>
  <si>
    <t>練　馬　区</t>
  </si>
  <si>
    <t>足　立　区</t>
  </si>
  <si>
    <t>葛　飾　区</t>
  </si>
  <si>
    <t>江戸川　区</t>
  </si>
  <si>
    <t>区　部　計</t>
  </si>
  <si>
    <t>八王子　市</t>
  </si>
  <si>
    <t>立　川　市</t>
  </si>
  <si>
    <t>武蔵野　市</t>
  </si>
  <si>
    <t>三　鷹　市</t>
  </si>
  <si>
    <t>青　梅　市</t>
  </si>
  <si>
    <t>府　中　市</t>
  </si>
  <si>
    <t>昭　島　市</t>
  </si>
  <si>
    <t>調　布　市</t>
  </si>
  <si>
    <t>町　田　市</t>
  </si>
  <si>
    <t>小金井　市</t>
  </si>
  <si>
    <t>小　平　市</t>
  </si>
  <si>
    <t>日　野　市</t>
  </si>
  <si>
    <t>東村山　市</t>
  </si>
  <si>
    <t>国分寺　市</t>
  </si>
  <si>
    <t>国　立　市</t>
  </si>
  <si>
    <t>福　生　市</t>
  </si>
  <si>
    <t>狛　江　市</t>
  </si>
  <si>
    <t>東大和　市</t>
  </si>
  <si>
    <t>清　瀬　市</t>
  </si>
  <si>
    <t>東久留米市</t>
  </si>
  <si>
    <t>武蔵村山市</t>
  </si>
  <si>
    <t>多　摩　市</t>
  </si>
  <si>
    <t>稲　城　市</t>
  </si>
  <si>
    <t>羽　村　市</t>
  </si>
  <si>
    <t>あきる野市</t>
  </si>
  <si>
    <t>市　部　計</t>
  </si>
  <si>
    <t>区部・市部計</t>
  </si>
  <si>
    <t>西東京　市</t>
  </si>
  <si>
    <t>市</t>
  </si>
  <si>
    <t>部</t>
  </si>
  <si>
    <t>2 免税点未満を含む。</t>
  </si>
  <si>
    <t>3 区部は区分所有に係る土地を除く。</t>
  </si>
  <si>
    <t>4 端数処理のため、各項の和と表示した計は、必ずしも一致しない。</t>
  </si>
  <si>
    <t>（注）</t>
  </si>
  <si>
    <t>（人）</t>
  </si>
  <si>
    <t>（千㎡）</t>
  </si>
  <si>
    <t>面積（㎡）</t>
  </si>
  <si>
    <t>1 課税資料から作成（平成31年１月１日現在）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</si>
</sst>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 vertical="center"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3" fontId="0" fillId="0" borderId="0" xfId="0" applyNumberFormat="1" applyAlignment="1">
      <alignment vertical="center"/>
    </xf>
    <xf numFmtId="0" fontId="0" fillId="33" borderId="0" xfId="61" applyFont="1" applyFill="1" applyBorder="1" applyAlignment="1">
      <alignment vertical="center" wrapText="1"/>
      <protection/>
    </xf>
    <xf numFmtId="184" fontId="0" fillId="0" borderId="10" xfId="0" applyNumberFormat="1" applyFill="1" applyBorder="1" applyAlignment="1">
      <alignment vertical="center"/>
    </xf>
    <xf numFmtId="184" fontId="0" fillId="0" borderId="11" xfId="0" applyNumberForma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61" applyFont="1" applyFill="1">
      <alignment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4" fontId="0" fillId="0" borderId="15" xfId="0" applyNumberForma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vertical="center"/>
    </xf>
    <xf numFmtId="0" fontId="0" fillId="0" borderId="0" xfId="61" applyFont="1" applyFill="1" applyBorder="1" applyAlignment="1">
      <alignment vertical="center" wrapText="1"/>
      <protection/>
    </xf>
    <xf numFmtId="0" fontId="0" fillId="0" borderId="0" xfId="0" applyFill="1" applyAlignment="1">
      <alignment vertical="top"/>
    </xf>
    <xf numFmtId="0" fontId="10" fillId="0" borderId="0" xfId="0" applyFont="1" applyFill="1" applyAlignment="1">
      <alignment vertical="center"/>
    </xf>
    <xf numFmtId="184" fontId="0" fillId="0" borderId="15" xfId="0" applyNumberFormat="1" applyFill="1" applyBorder="1" applyAlignment="1">
      <alignment horizontal="centerContinuous" vertical="center"/>
    </xf>
    <xf numFmtId="3" fontId="11" fillId="0" borderId="15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184" fontId="0" fillId="0" borderId="0" xfId="0" applyNumberFormat="1" applyFill="1" applyBorder="1" applyAlignment="1">
      <alignment horizontal="centerContinuous" vertical="center"/>
    </xf>
    <xf numFmtId="3" fontId="0" fillId="0" borderId="0" xfId="0" applyNumberFormat="1" applyFill="1" applyBorder="1" applyAlignment="1">
      <alignment vertical="center"/>
    </xf>
    <xf numFmtId="184" fontId="10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6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61" applyFont="1" applyFill="1" applyBorder="1" applyAlignment="1">
      <alignment horizontal="right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61" applyFont="1" applyBorder="1">
      <alignment vertical="center"/>
      <protection/>
    </xf>
    <xf numFmtId="184" fontId="0" fillId="0" borderId="0" xfId="61" applyNumberFormat="1" applyFont="1" applyFill="1" applyBorder="1" applyAlignment="1">
      <alignment horizontal="center" vertical="center"/>
      <protection/>
    </xf>
    <xf numFmtId="3" fontId="11" fillId="0" borderId="0" xfId="61" applyNumberFormat="1" applyFont="1" applyFill="1" applyBorder="1">
      <alignment vertical="center"/>
      <protection/>
    </xf>
    <xf numFmtId="3" fontId="0" fillId="0" borderId="0" xfId="61" applyNumberFormat="1" applyFont="1" applyFill="1" applyBorder="1" applyAlignment="1">
      <alignment horizontal="center" vertical="center"/>
      <protection/>
    </xf>
    <xf numFmtId="1" fontId="0" fillId="0" borderId="0" xfId="61" applyNumberFormat="1" applyFont="1" applyFill="1" applyBorder="1" applyAlignment="1">
      <alignment horizontal="center" vertical="center"/>
      <protection/>
    </xf>
    <xf numFmtId="3" fontId="11" fillId="0" borderId="0" xfId="0" applyNumberFormat="1" applyFont="1" applyFill="1" applyBorder="1" applyAlignment="1">
      <alignment vertical="center"/>
    </xf>
    <xf numFmtId="0" fontId="0" fillId="33" borderId="0" xfId="61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0" xfId="61" applyFont="1" applyFill="1" applyBorder="1">
      <alignment vertical="center"/>
      <protection/>
    </xf>
    <xf numFmtId="0" fontId="10" fillId="0" borderId="0" xfId="61" applyFont="1" applyFill="1" applyBorder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61" applyFont="1" applyFill="1" applyBorder="1" applyAlignment="1">
      <alignment horizontal="left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left" vertical="top" wrapText="1"/>
    </xf>
    <xf numFmtId="3" fontId="11" fillId="34" borderId="10" xfId="0" applyNumberFormat="1" applyFont="1" applyFill="1" applyBorder="1" applyAlignment="1">
      <alignment vertical="center"/>
    </xf>
    <xf numFmtId="3" fontId="11" fillId="34" borderId="14" xfId="0" applyNumberFormat="1" applyFont="1" applyFill="1" applyBorder="1" applyAlignment="1">
      <alignment vertical="center"/>
    </xf>
    <xf numFmtId="38" fontId="11" fillId="34" borderId="0" xfId="49" applyFont="1" applyFill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16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印刷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4"/>
  </sheetPr>
  <dimension ref="A1:O67"/>
  <sheetViews>
    <sheetView showGridLines="0" tabSelected="1" zoomScale="115" zoomScaleNormal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63" sqref="F63"/>
    </sheetView>
  </sheetViews>
  <sheetFormatPr defaultColWidth="9.00390625" defaultRowHeight="12.75"/>
  <cols>
    <col min="1" max="1" width="4.625" style="0" customWidth="1"/>
    <col min="2" max="2" width="10.375" style="1" customWidth="1"/>
    <col min="3" max="5" width="12.625" style="0" customWidth="1"/>
    <col min="6" max="6" width="7.125" style="0" customWidth="1"/>
    <col min="7" max="7" width="8.00390625" style="0" customWidth="1"/>
    <col min="8" max="10" width="8.375" style="0" customWidth="1"/>
    <col min="11" max="11" width="2.50390625" style="0" customWidth="1"/>
    <col min="14" max="14" width="10.625" style="0" bestFit="1" customWidth="1"/>
    <col min="15" max="15" width="14.125" style="0" bestFit="1" customWidth="1"/>
  </cols>
  <sheetData>
    <row r="1" spans="1:12" ht="12.75">
      <c r="A1" s="9" t="s">
        <v>0</v>
      </c>
      <c r="B1" s="10"/>
      <c r="C1" s="10"/>
      <c r="D1" s="10"/>
      <c r="E1" s="10"/>
      <c r="F1" s="11"/>
      <c r="G1" s="31"/>
      <c r="H1" s="32"/>
      <c r="I1" s="32"/>
      <c r="J1" s="32"/>
      <c r="K1" s="32"/>
      <c r="L1" s="33"/>
    </row>
    <row r="2" spans="1:12" ht="12.75">
      <c r="A2" s="9" t="s">
        <v>1</v>
      </c>
      <c r="B2" s="10"/>
      <c r="C2" s="10"/>
      <c r="D2" s="10"/>
      <c r="E2" s="10"/>
      <c r="F2" s="11"/>
      <c r="G2" s="31"/>
      <c r="H2" s="32"/>
      <c r="I2" s="32"/>
      <c r="J2" s="32"/>
      <c r="K2" s="32"/>
      <c r="L2" s="33"/>
    </row>
    <row r="3" spans="1:12" ht="12.75">
      <c r="A3" s="9"/>
      <c r="B3" s="10"/>
      <c r="C3" s="10"/>
      <c r="D3" s="10"/>
      <c r="E3" s="10"/>
      <c r="F3" s="11"/>
      <c r="G3" s="31"/>
      <c r="H3" s="32"/>
      <c r="I3" s="32"/>
      <c r="J3" s="32"/>
      <c r="K3" s="32"/>
      <c r="L3" s="33"/>
    </row>
    <row r="4" spans="1:12" ht="15.75" customHeight="1">
      <c r="A4" s="11"/>
      <c r="B4" s="10"/>
      <c r="C4" s="11"/>
      <c r="D4" s="11"/>
      <c r="E4" s="11"/>
      <c r="F4" s="11"/>
      <c r="G4" s="31"/>
      <c r="H4" s="31"/>
      <c r="I4" s="31"/>
      <c r="J4" s="34"/>
      <c r="K4" s="31"/>
      <c r="L4" s="33"/>
    </row>
    <row r="5" spans="1:12" ht="12" customHeight="1">
      <c r="A5" s="51" t="s">
        <v>5</v>
      </c>
      <c r="B5" s="52"/>
      <c r="C5" s="12" t="s">
        <v>3</v>
      </c>
      <c r="D5" s="12" t="s">
        <v>2</v>
      </c>
      <c r="E5" s="13" t="s">
        <v>4</v>
      </c>
      <c r="F5" s="11"/>
      <c r="G5" s="55"/>
      <c r="H5" s="35"/>
      <c r="I5" s="35"/>
      <c r="J5" s="35"/>
      <c r="K5" s="36"/>
      <c r="L5" s="37"/>
    </row>
    <row r="6" spans="1:12" ht="12">
      <c r="A6" s="53"/>
      <c r="B6" s="54"/>
      <c r="C6" s="15" t="s">
        <v>66</v>
      </c>
      <c r="D6" s="15" t="s">
        <v>67</v>
      </c>
      <c r="E6" s="16" t="s">
        <v>68</v>
      </c>
      <c r="F6" s="11"/>
      <c r="G6" s="55"/>
      <c r="H6" s="38"/>
      <c r="I6" s="38"/>
      <c r="J6" s="38"/>
      <c r="K6" s="36"/>
      <c r="L6" s="39"/>
    </row>
    <row r="7" spans="1:12" ht="12.75">
      <c r="A7" s="17"/>
      <c r="B7" s="5" t="s">
        <v>6</v>
      </c>
      <c r="C7" s="58">
        <v>4940</v>
      </c>
      <c r="D7" s="58">
        <v>581.1214</v>
      </c>
      <c r="E7" s="7">
        <f>ROUND(1000*D7/C7,0)</f>
        <v>118</v>
      </c>
      <c r="F7" s="11"/>
      <c r="G7" s="40"/>
      <c r="H7" s="41"/>
      <c r="I7" s="42"/>
      <c r="J7" s="42"/>
      <c r="K7" s="36"/>
      <c r="L7" s="39"/>
    </row>
    <row r="8" spans="1:12" ht="12.75">
      <c r="A8" s="17"/>
      <c r="B8" s="5" t="s">
        <v>7</v>
      </c>
      <c r="C8" s="58">
        <v>7806</v>
      </c>
      <c r="D8" s="58">
        <v>706.5884199999999</v>
      </c>
      <c r="E8" s="7">
        <f>ROUND(1000*D8/C8,0)</f>
        <v>91</v>
      </c>
      <c r="F8" s="11"/>
      <c r="G8" s="40"/>
      <c r="H8" s="41"/>
      <c r="I8" s="41"/>
      <c r="J8" s="41"/>
      <c r="K8" s="36"/>
      <c r="L8" s="39"/>
    </row>
    <row r="9" spans="1:12" ht="12.75">
      <c r="A9" s="17"/>
      <c r="B9" s="5" t="s">
        <v>8</v>
      </c>
      <c r="C9" s="58">
        <v>13115</v>
      </c>
      <c r="D9" s="58">
        <v>1875.3285600000002</v>
      </c>
      <c r="E9" s="7">
        <f>ROUND(1000*D9/C9,0)</f>
        <v>143</v>
      </c>
      <c r="F9" s="11"/>
      <c r="G9" s="40"/>
      <c r="H9" s="41"/>
      <c r="I9" s="41"/>
      <c r="J9" s="41"/>
      <c r="K9" s="36"/>
      <c r="L9" s="39"/>
    </row>
    <row r="10" spans="1:12" ht="12.75">
      <c r="A10" s="17"/>
      <c r="B10" s="5" t="s">
        <v>9</v>
      </c>
      <c r="C10" s="58">
        <v>32951</v>
      </c>
      <c r="D10" s="58">
        <v>4755.955170000001</v>
      </c>
      <c r="E10" s="7">
        <f aca="true" t="shared" si="0" ref="E10:E29">ROUND(1000*D10/C10,0)</f>
        <v>144</v>
      </c>
      <c r="F10" s="11"/>
      <c r="G10" s="40"/>
      <c r="H10" s="41"/>
      <c r="I10" s="41"/>
      <c r="J10" s="41"/>
      <c r="K10" s="36"/>
      <c r="L10" s="39"/>
    </row>
    <row r="11" spans="1:12" ht="12.75">
      <c r="A11" s="17"/>
      <c r="B11" s="5" t="s">
        <v>10</v>
      </c>
      <c r="C11" s="58">
        <v>25957</v>
      </c>
      <c r="D11" s="58">
        <v>3268.96066</v>
      </c>
      <c r="E11" s="7">
        <f t="shared" si="0"/>
        <v>126</v>
      </c>
      <c r="F11" s="11"/>
      <c r="G11" s="40"/>
      <c r="H11" s="41"/>
      <c r="I11" s="41"/>
      <c r="J11" s="41"/>
      <c r="K11" s="36"/>
      <c r="L11" s="39"/>
    </row>
    <row r="12" spans="1:12" ht="12.75">
      <c r="A12" s="17"/>
      <c r="B12" s="5" t="s">
        <v>12</v>
      </c>
      <c r="C12" s="58">
        <v>22502</v>
      </c>
      <c r="D12" s="58">
        <v>2392.74086</v>
      </c>
      <c r="E12" s="7">
        <f t="shared" si="0"/>
        <v>106</v>
      </c>
      <c r="F12" s="11"/>
      <c r="G12" s="40"/>
      <c r="H12" s="41"/>
      <c r="I12" s="41"/>
      <c r="J12" s="41"/>
      <c r="K12" s="36"/>
      <c r="L12" s="39"/>
    </row>
    <row r="13" spans="1:12" ht="12.75">
      <c r="A13" s="17" t="s">
        <v>11</v>
      </c>
      <c r="B13" s="5" t="s">
        <v>13</v>
      </c>
      <c r="C13" s="58">
        <v>29787</v>
      </c>
      <c r="D13" s="58">
        <v>3877.05065</v>
      </c>
      <c r="E13" s="7">
        <f t="shared" si="0"/>
        <v>130</v>
      </c>
      <c r="F13" s="11"/>
      <c r="G13" s="40"/>
      <c r="H13" s="41"/>
      <c r="I13" s="41"/>
      <c r="J13" s="41"/>
      <c r="K13" s="36"/>
      <c r="L13" s="39"/>
    </row>
    <row r="14" spans="1:12" ht="12.75">
      <c r="A14" s="17"/>
      <c r="B14" s="5" t="s">
        <v>14</v>
      </c>
      <c r="C14" s="58">
        <v>30100</v>
      </c>
      <c r="D14" s="58">
        <v>3857.22944</v>
      </c>
      <c r="E14" s="7">
        <f t="shared" si="0"/>
        <v>128</v>
      </c>
      <c r="F14" s="11"/>
      <c r="G14" s="40"/>
      <c r="H14" s="41"/>
      <c r="I14" s="41"/>
      <c r="J14" s="41"/>
      <c r="K14" s="36"/>
      <c r="L14" s="39"/>
    </row>
    <row r="15" spans="1:12" ht="12.75">
      <c r="A15" s="17"/>
      <c r="B15" s="5" t="s">
        <v>15</v>
      </c>
      <c r="C15" s="58">
        <v>41779</v>
      </c>
      <c r="D15" s="58">
        <v>5756.361390000001</v>
      </c>
      <c r="E15" s="7">
        <f t="shared" si="0"/>
        <v>138</v>
      </c>
      <c r="F15" s="11"/>
      <c r="G15" s="40"/>
      <c r="H15" s="41"/>
      <c r="I15" s="41"/>
      <c r="J15" s="41"/>
      <c r="K15" s="36"/>
      <c r="L15" s="39"/>
    </row>
    <row r="16" spans="1:12" ht="12.75">
      <c r="A16" s="17"/>
      <c r="B16" s="5" t="s">
        <v>16</v>
      </c>
      <c r="C16" s="58">
        <v>36632</v>
      </c>
      <c r="D16" s="58">
        <v>6099.8213399999995</v>
      </c>
      <c r="E16" s="7">
        <f t="shared" si="0"/>
        <v>167</v>
      </c>
      <c r="F16" s="11"/>
      <c r="G16" s="40"/>
      <c r="H16" s="41"/>
      <c r="I16" s="41"/>
      <c r="J16" s="41"/>
      <c r="K16" s="36"/>
      <c r="L16" s="39"/>
    </row>
    <row r="17" spans="1:12" ht="12.75">
      <c r="A17" s="17"/>
      <c r="B17" s="5" t="s">
        <v>17</v>
      </c>
      <c r="C17" s="58">
        <v>90907</v>
      </c>
      <c r="D17" s="58">
        <v>15666.97986</v>
      </c>
      <c r="E17" s="7">
        <f t="shared" si="0"/>
        <v>172</v>
      </c>
      <c r="F17" s="11"/>
      <c r="G17" s="40"/>
      <c r="H17" s="41"/>
      <c r="I17" s="41"/>
      <c r="J17" s="41"/>
      <c r="K17" s="36"/>
      <c r="L17" s="39"/>
    </row>
    <row r="18" spans="1:12" ht="12.75">
      <c r="A18" s="17"/>
      <c r="B18" s="5" t="s">
        <v>18</v>
      </c>
      <c r="C18" s="58">
        <v>132033</v>
      </c>
      <c r="D18" s="58">
        <v>25307.69689</v>
      </c>
      <c r="E18" s="7">
        <f t="shared" si="0"/>
        <v>192</v>
      </c>
      <c r="F18" s="11"/>
      <c r="G18" s="40"/>
      <c r="H18" s="41"/>
      <c r="I18" s="41"/>
      <c r="J18" s="41"/>
      <c r="K18" s="36"/>
      <c r="L18" s="39"/>
    </row>
    <row r="19" spans="1:12" ht="12.75">
      <c r="A19" s="17"/>
      <c r="B19" s="5" t="s">
        <v>19</v>
      </c>
      <c r="C19" s="58">
        <v>24050</v>
      </c>
      <c r="D19" s="58">
        <v>3846.31</v>
      </c>
      <c r="E19" s="7">
        <f t="shared" si="0"/>
        <v>160</v>
      </c>
      <c r="F19" s="11"/>
      <c r="G19" s="40"/>
      <c r="H19" s="41"/>
      <c r="I19" s="41"/>
      <c r="J19" s="41"/>
      <c r="K19" s="36"/>
      <c r="L19" s="39"/>
    </row>
    <row r="20" spans="1:12" ht="12.75">
      <c r="A20" s="17"/>
      <c r="B20" s="5" t="s">
        <v>20</v>
      </c>
      <c r="C20" s="58">
        <v>47909</v>
      </c>
      <c r="D20" s="58">
        <v>7485.34021</v>
      </c>
      <c r="E20" s="7">
        <f t="shared" si="0"/>
        <v>156</v>
      </c>
      <c r="F20" s="11"/>
      <c r="G20" s="43"/>
      <c r="H20" s="41"/>
      <c r="I20" s="41"/>
      <c r="J20" s="41"/>
      <c r="K20" s="36"/>
      <c r="L20" s="39"/>
    </row>
    <row r="21" spans="1:12" ht="12.75">
      <c r="A21" s="17"/>
      <c r="B21" s="5" t="s">
        <v>21</v>
      </c>
      <c r="C21" s="58">
        <v>94329</v>
      </c>
      <c r="D21" s="58">
        <v>17250.86968</v>
      </c>
      <c r="E21" s="7">
        <f t="shared" si="0"/>
        <v>183</v>
      </c>
      <c r="F21" s="11"/>
      <c r="G21" s="43"/>
      <c r="H21" s="41"/>
      <c r="I21" s="41"/>
      <c r="J21" s="41"/>
      <c r="K21" s="36"/>
      <c r="L21" s="39"/>
    </row>
    <row r="22" spans="1:12" ht="12.75">
      <c r="A22" s="17"/>
      <c r="B22" s="5" t="s">
        <v>22</v>
      </c>
      <c r="C22" s="58">
        <v>35584</v>
      </c>
      <c r="D22" s="58">
        <v>5231.51325</v>
      </c>
      <c r="E22" s="7">
        <f t="shared" si="0"/>
        <v>147</v>
      </c>
      <c r="F22" s="11"/>
      <c r="G22" s="43"/>
      <c r="H22" s="41"/>
      <c r="I22" s="41"/>
      <c r="J22" s="41"/>
      <c r="K22" s="36"/>
      <c r="L22" s="39"/>
    </row>
    <row r="23" spans="1:12" ht="12.75">
      <c r="A23" s="17" t="s">
        <v>23</v>
      </c>
      <c r="B23" s="5" t="s">
        <v>24</v>
      </c>
      <c r="C23" s="58">
        <v>40435</v>
      </c>
      <c r="D23" s="58">
        <v>5939.336980000001</v>
      </c>
      <c r="E23" s="7">
        <f t="shared" si="0"/>
        <v>147</v>
      </c>
      <c r="F23" s="11"/>
      <c r="G23" s="43"/>
      <c r="H23" s="41"/>
      <c r="I23" s="41"/>
      <c r="J23" s="41"/>
      <c r="K23" s="36"/>
      <c r="L23" s="39"/>
    </row>
    <row r="24" spans="1:12" ht="12.75">
      <c r="A24" s="17"/>
      <c r="B24" s="5" t="s">
        <v>25</v>
      </c>
      <c r="C24" s="58">
        <v>24519</v>
      </c>
      <c r="D24" s="58">
        <v>3445.82907</v>
      </c>
      <c r="E24" s="7">
        <f>ROUND(1000*D24/C24,0)</f>
        <v>141</v>
      </c>
      <c r="F24" s="11"/>
      <c r="G24" s="43"/>
      <c r="H24" s="41"/>
      <c r="I24" s="41"/>
      <c r="J24" s="41"/>
      <c r="K24" s="36"/>
      <c r="L24" s="39"/>
    </row>
    <row r="25" spans="1:12" ht="12.75">
      <c r="A25" s="17"/>
      <c r="B25" s="5" t="s">
        <v>26</v>
      </c>
      <c r="C25" s="58">
        <v>64475</v>
      </c>
      <c r="D25" s="58">
        <v>11508.573989999999</v>
      </c>
      <c r="E25" s="7">
        <f t="shared" si="0"/>
        <v>178</v>
      </c>
      <c r="F25" s="11"/>
      <c r="G25" s="43"/>
      <c r="H25" s="41"/>
      <c r="I25" s="41"/>
      <c r="J25" s="41"/>
      <c r="K25" s="36"/>
      <c r="L25" s="39"/>
    </row>
    <row r="26" spans="1:12" ht="12.75">
      <c r="A26" s="17"/>
      <c r="B26" s="5" t="s">
        <v>27</v>
      </c>
      <c r="C26" s="58">
        <v>122019</v>
      </c>
      <c r="D26" s="58">
        <v>23381.99639</v>
      </c>
      <c r="E26" s="7">
        <f t="shared" si="0"/>
        <v>192</v>
      </c>
      <c r="F26" s="11"/>
      <c r="G26" s="43"/>
      <c r="H26" s="41"/>
      <c r="I26" s="41"/>
      <c r="J26" s="41"/>
      <c r="K26" s="36"/>
      <c r="L26" s="39"/>
    </row>
    <row r="27" spans="1:12" ht="12.75">
      <c r="A27" s="17"/>
      <c r="B27" s="5" t="s">
        <v>28</v>
      </c>
      <c r="C27" s="58">
        <v>103382</v>
      </c>
      <c r="D27" s="58">
        <v>20267.594300000004</v>
      </c>
      <c r="E27" s="7">
        <f t="shared" si="0"/>
        <v>196</v>
      </c>
      <c r="F27" s="11"/>
      <c r="G27" s="43"/>
      <c r="H27" s="41"/>
      <c r="I27" s="41"/>
      <c r="J27" s="41"/>
      <c r="K27" s="36"/>
      <c r="L27" s="39"/>
    </row>
    <row r="28" spans="1:12" ht="12.75">
      <c r="A28" s="17"/>
      <c r="B28" s="5" t="s">
        <v>29</v>
      </c>
      <c r="C28" s="58">
        <v>72827</v>
      </c>
      <c r="D28" s="58">
        <v>12632.09667</v>
      </c>
      <c r="E28" s="7">
        <f t="shared" si="0"/>
        <v>173</v>
      </c>
      <c r="F28" s="11"/>
      <c r="G28" s="43"/>
      <c r="H28" s="41"/>
      <c r="I28" s="41"/>
      <c r="J28" s="41"/>
      <c r="K28" s="36"/>
      <c r="L28" s="39"/>
    </row>
    <row r="29" spans="1:12" ht="12.75">
      <c r="A29" s="17"/>
      <c r="B29" s="5" t="s">
        <v>30</v>
      </c>
      <c r="C29" s="58">
        <v>96873</v>
      </c>
      <c r="D29" s="58">
        <v>17005.185799999996</v>
      </c>
      <c r="E29" s="7">
        <f t="shared" si="0"/>
        <v>176</v>
      </c>
      <c r="F29" s="11"/>
      <c r="G29" s="43"/>
      <c r="H29" s="41"/>
      <c r="I29" s="41"/>
      <c r="J29" s="41"/>
      <c r="K29" s="36"/>
      <c r="L29" s="39"/>
    </row>
    <row r="30" spans="1:15" ht="12.75">
      <c r="A30" s="18"/>
      <c r="B30" s="6" t="s">
        <v>31</v>
      </c>
      <c r="C30" s="19">
        <f>SUM(C7:C29)</f>
        <v>1194911</v>
      </c>
      <c r="D30" s="19">
        <f>SUM(D7:D29)</f>
        <v>202140.48098000002</v>
      </c>
      <c r="E30" s="8">
        <f>ROUND(1000*D30/C30,0)</f>
        <v>169</v>
      </c>
      <c r="F30" s="11"/>
      <c r="G30" s="43"/>
      <c r="H30" s="41"/>
      <c r="I30" s="41"/>
      <c r="J30" s="41"/>
      <c r="K30" s="36"/>
      <c r="L30" s="39"/>
      <c r="N30" s="3"/>
      <c r="O30" s="3"/>
    </row>
    <row r="31" spans="1:12" ht="12.75">
      <c r="A31" s="17"/>
      <c r="B31" s="5" t="s">
        <v>32</v>
      </c>
      <c r="C31" s="59">
        <v>114502</v>
      </c>
      <c r="D31" s="60">
        <v>30849.864070000003</v>
      </c>
      <c r="E31" s="7">
        <f>ROUND(1000*D31/C31,0)</f>
        <v>269</v>
      </c>
      <c r="F31" s="11"/>
      <c r="G31" s="43"/>
      <c r="H31" s="41"/>
      <c r="I31" s="41"/>
      <c r="J31" s="41"/>
      <c r="K31" s="36"/>
      <c r="L31" s="39"/>
    </row>
    <row r="32" spans="1:12" ht="12.75">
      <c r="A32" s="17"/>
      <c r="B32" s="5" t="s">
        <v>33</v>
      </c>
      <c r="C32" s="61">
        <v>30693</v>
      </c>
      <c r="D32" s="60">
        <v>7838.40471</v>
      </c>
      <c r="E32" s="7">
        <f>ROUND(1000*D32/C32,0)</f>
        <v>255</v>
      </c>
      <c r="F32" s="11"/>
      <c r="G32" s="43"/>
      <c r="H32" s="41"/>
      <c r="I32" s="41"/>
      <c r="J32" s="41"/>
      <c r="K32" s="36"/>
      <c r="L32" s="39"/>
    </row>
    <row r="33" spans="1:12" ht="12.75">
      <c r="A33" s="17"/>
      <c r="B33" s="5" t="s">
        <v>34</v>
      </c>
      <c r="C33" s="61">
        <v>21811</v>
      </c>
      <c r="D33" s="60">
        <v>5112.21459</v>
      </c>
      <c r="E33" s="7">
        <f aca="true" t="shared" si="1" ref="E33:E56">ROUND(1000*D33/C33,0)</f>
        <v>234</v>
      </c>
      <c r="F33" s="11"/>
      <c r="G33" s="43"/>
      <c r="H33" s="41"/>
      <c r="I33" s="41"/>
      <c r="J33" s="41"/>
      <c r="K33" s="36"/>
      <c r="L33" s="39"/>
    </row>
    <row r="34" spans="1:12" ht="12.75">
      <c r="A34" s="17"/>
      <c r="B34" s="5" t="s">
        <v>35</v>
      </c>
      <c r="C34" s="61">
        <v>31720</v>
      </c>
      <c r="D34" s="60">
        <v>7262.06345</v>
      </c>
      <c r="E34" s="7">
        <f t="shared" si="1"/>
        <v>229</v>
      </c>
      <c r="F34" s="11"/>
      <c r="G34" s="43"/>
      <c r="H34" s="44"/>
      <c r="I34" s="44"/>
      <c r="J34" s="44"/>
      <c r="K34" s="36"/>
      <c r="L34" s="39"/>
    </row>
    <row r="35" spans="1:12" ht="12.75">
      <c r="A35" s="17"/>
      <c r="B35" s="5" t="s">
        <v>36</v>
      </c>
      <c r="C35" s="61">
        <v>33503</v>
      </c>
      <c r="D35" s="60">
        <v>10444.566570000026</v>
      </c>
      <c r="E35" s="7">
        <f t="shared" si="1"/>
        <v>312</v>
      </c>
      <c r="F35" s="11"/>
      <c r="G35" s="43"/>
      <c r="H35" s="44"/>
      <c r="I35" s="44"/>
      <c r="J35" s="44"/>
      <c r="K35" s="36"/>
      <c r="L35" s="39"/>
    </row>
    <row r="36" spans="1:12" ht="12.75">
      <c r="A36" s="17"/>
      <c r="B36" s="5" t="s">
        <v>37</v>
      </c>
      <c r="C36" s="61">
        <v>42367</v>
      </c>
      <c r="D36" s="60">
        <v>9828.31644</v>
      </c>
      <c r="E36" s="7">
        <f t="shared" si="1"/>
        <v>232</v>
      </c>
      <c r="F36" s="11"/>
      <c r="G36" s="43"/>
      <c r="H36" s="44"/>
      <c r="I36" s="44"/>
      <c r="J36" s="44"/>
      <c r="K36" s="36"/>
      <c r="L36" s="39"/>
    </row>
    <row r="37" spans="1:12" ht="12.75">
      <c r="A37" s="17"/>
      <c r="B37" s="5" t="s">
        <v>38</v>
      </c>
      <c r="C37" s="61">
        <v>20619</v>
      </c>
      <c r="D37" s="60">
        <v>5199.56454</v>
      </c>
      <c r="E37" s="7">
        <f t="shared" si="1"/>
        <v>252</v>
      </c>
      <c r="F37" s="11"/>
      <c r="G37" s="43"/>
      <c r="H37" s="44"/>
      <c r="I37" s="44"/>
      <c r="J37" s="44"/>
      <c r="K37" s="32"/>
      <c r="L37" s="33"/>
    </row>
    <row r="38" spans="1:12" ht="12.75">
      <c r="A38" s="17" t="s">
        <v>60</v>
      </c>
      <c r="B38" s="5" t="s">
        <v>39</v>
      </c>
      <c r="C38" s="61">
        <v>36655</v>
      </c>
      <c r="D38" s="60">
        <v>8435.201050000001</v>
      </c>
      <c r="E38" s="7">
        <f t="shared" si="1"/>
        <v>230</v>
      </c>
      <c r="F38" s="11"/>
      <c r="G38" s="43"/>
      <c r="H38" s="44"/>
      <c r="I38" s="44"/>
      <c r="J38" s="44"/>
      <c r="K38" s="32"/>
      <c r="L38" s="33"/>
    </row>
    <row r="39" spans="1:12" ht="12.75">
      <c r="A39" s="17"/>
      <c r="B39" s="5" t="s">
        <v>40</v>
      </c>
      <c r="C39" s="61">
        <v>93183</v>
      </c>
      <c r="D39" s="60">
        <v>24062.604780000005</v>
      </c>
      <c r="E39" s="7">
        <f t="shared" si="1"/>
        <v>258</v>
      </c>
      <c r="F39" s="11"/>
      <c r="G39" s="43"/>
      <c r="H39" s="41"/>
      <c r="I39" s="41"/>
      <c r="J39" s="41"/>
      <c r="K39" s="32"/>
      <c r="L39" s="33"/>
    </row>
    <row r="40" spans="1:12" ht="12.75">
      <c r="A40" s="17"/>
      <c r="B40" s="5" t="s">
        <v>41</v>
      </c>
      <c r="C40" s="61">
        <v>23369</v>
      </c>
      <c r="D40" s="60">
        <v>5091.25623</v>
      </c>
      <c r="E40" s="7">
        <f t="shared" si="1"/>
        <v>218</v>
      </c>
      <c r="F40" s="11"/>
      <c r="G40" s="43"/>
      <c r="H40" s="44"/>
      <c r="I40" s="44"/>
      <c r="J40" s="44"/>
      <c r="K40" s="32"/>
      <c r="L40" s="33"/>
    </row>
    <row r="41" spans="1:12" ht="12.75">
      <c r="A41" s="17"/>
      <c r="B41" s="5" t="s">
        <v>42</v>
      </c>
      <c r="C41" s="61">
        <v>46600</v>
      </c>
      <c r="D41" s="60">
        <v>8569.043740000001</v>
      </c>
      <c r="E41" s="7">
        <f t="shared" si="1"/>
        <v>184</v>
      </c>
      <c r="F41" s="11"/>
      <c r="G41" s="43"/>
      <c r="H41" s="44"/>
      <c r="I41" s="44"/>
      <c r="J41" s="44"/>
      <c r="K41" s="32"/>
      <c r="L41" s="33"/>
    </row>
    <row r="42" spans="1:12" ht="12.75">
      <c r="A42" s="17"/>
      <c r="B42" s="5" t="s">
        <v>43</v>
      </c>
      <c r="C42" s="61">
        <v>38017</v>
      </c>
      <c r="D42" s="60">
        <v>8798.41201</v>
      </c>
      <c r="E42" s="7">
        <f t="shared" si="1"/>
        <v>231</v>
      </c>
      <c r="F42" s="11"/>
      <c r="G42" s="38"/>
      <c r="H42" s="44"/>
      <c r="I42" s="44"/>
      <c r="J42" s="44"/>
      <c r="K42" s="32"/>
      <c r="L42" s="33"/>
    </row>
    <row r="43" spans="1:12" ht="12" customHeight="1">
      <c r="A43" s="17"/>
      <c r="B43" s="5" t="s">
        <v>44</v>
      </c>
      <c r="C43" s="61">
        <v>32018</v>
      </c>
      <c r="D43" s="60">
        <v>6798.108790000001</v>
      </c>
      <c r="E43" s="7">
        <f t="shared" si="1"/>
        <v>212</v>
      </c>
      <c r="F43" s="11"/>
      <c r="G43" s="38"/>
      <c r="H43" s="44"/>
      <c r="I43" s="44"/>
      <c r="J43" s="44"/>
      <c r="K43" s="31"/>
      <c r="L43" s="45"/>
    </row>
    <row r="44" spans="1:12" ht="12" customHeight="1">
      <c r="A44" s="17"/>
      <c r="B44" s="5" t="s">
        <v>45</v>
      </c>
      <c r="C44" s="61">
        <v>26391</v>
      </c>
      <c r="D44" s="60">
        <v>5275.975010000001</v>
      </c>
      <c r="E44" s="7">
        <f t="shared" si="1"/>
        <v>200</v>
      </c>
      <c r="F44" s="11"/>
      <c r="G44" s="38"/>
      <c r="H44" s="46"/>
      <c r="I44" s="46"/>
      <c r="J44" s="47"/>
      <c r="K44" s="31"/>
      <c r="L44" s="45"/>
    </row>
    <row r="45" spans="1:12" ht="12" customHeight="1">
      <c r="A45" s="17"/>
      <c r="B45" s="5" t="s">
        <v>46</v>
      </c>
      <c r="C45" s="61">
        <v>13256</v>
      </c>
      <c r="D45" s="60">
        <v>3386.8989000000006</v>
      </c>
      <c r="E45" s="7">
        <f t="shared" si="1"/>
        <v>255</v>
      </c>
      <c r="F45" s="14"/>
      <c r="G45" s="38"/>
      <c r="H45" s="46"/>
      <c r="I45" s="46"/>
      <c r="J45" s="47"/>
      <c r="K45" s="20"/>
      <c r="L45" s="4"/>
    </row>
    <row r="46" spans="1:12" ht="12" customHeight="1">
      <c r="A46" s="17"/>
      <c r="B46" s="5" t="s">
        <v>47</v>
      </c>
      <c r="C46" s="61">
        <v>10552</v>
      </c>
      <c r="D46" s="60">
        <v>3107.2726399999997</v>
      </c>
      <c r="E46" s="7">
        <f t="shared" si="1"/>
        <v>294</v>
      </c>
      <c r="F46" s="11"/>
      <c r="G46" s="38"/>
      <c r="H46" s="46"/>
      <c r="I46" s="46"/>
      <c r="J46" s="47"/>
      <c r="K46" s="32"/>
      <c r="L46" s="33"/>
    </row>
    <row r="47" spans="1:12" ht="12" customHeight="1">
      <c r="A47" s="17"/>
      <c r="B47" s="5" t="s">
        <v>48</v>
      </c>
      <c r="C47" s="61">
        <v>17504</v>
      </c>
      <c r="D47" s="60">
        <v>3079.503239999999</v>
      </c>
      <c r="E47" s="7">
        <f t="shared" si="1"/>
        <v>176</v>
      </c>
      <c r="F47" s="11"/>
      <c r="G47" s="38"/>
      <c r="H47" s="46"/>
      <c r="I47" s="46"/>
      <c r="J47" s="47"/>
      <c r="K47" s="32"/>
      <c r="L47" s="33"/>
    </row>
    <row r="48" spans="1:12" ht="12.75" customHeight="1">
      <c r="A48" s="17"/>
      <c r="B48" s="5" t="s">
        <v>49</v>
      </c>
      <c r="C48" s="61">
        <v>17557</v>
      </c>
      <c r="D48" s="60">
        <v>4459.946419999999</v>
      </c>
      <c r="E48" s="7">
        <f t="shared" si="1"/>
        <v>254</v>
      </c>
      <c r="F48" s="11"/>
      <c r="G48" s="38"/>
      <c r="H48" s="46"/>
      <c r="I48" s="46"/>
      <c r="J48" s="47"/>
      <c r="K48" s="32"/>
      <c r="L48" s="33"/>
    </row>
    <row r="49" spans="1:12" ht="12" customHeight="1">
      <c r="A49" s="17" t="s">
        <v>61</v>
      </c>
      <c r="B49" s="5" t="s">
        <v>50</v>
      </c>
      <c r="C49" s="61">
        <v>14070</v>
      </c>
      <c r="D49" s="60">
        <v>3054.31059</v>
      </c>
      <c r="E49" s="7">
        <f t="shared" si="1"/>
        <v>217</v>
      </c>
      <c r="F49" s="21"/>
      <c r="G49" s="32"/>
      <c r="H49" s="48"/>
      <c r="I49" s="48"/>
      <c r="J49" s="49"/>
      <c r="K49" s="32"/>
      <c r="L49" s="33"/>
    </row>
    <row r="50" spans="1:12" ht="12.75" customHeight="1">
      <c r="A50" s="17"/>
      <c r="B50" s="5" t="s">
        <v>51</v>
      </c>
      <c r="C50" s="61">
        <v>35976</v>
      </c>
      <c r="D50" s="60">
        <v>5569.594700000001</v>
      </c>
      <c r="E50" s="7">
        <f t="shared" si="1"/>
        <v>155</v>
      </c>
      <c r="F50" s="11"/>
      <c r="G50" s="50"/>
      <c r="H50" s="49"/>
      <c r="I50" s="49"/>
      <c r="J50" s="49"/>
      <c r="K50" s="32"/>
      <c r="L50" s="33"/>
    </row>
    <row r="51" spans="1:12" ht="12.75" customHeight="1">
      <c r="A51" s="17"/>
      <c r="B51" s="5" t="s">
        <v>52</v>
      </c>
      <c r="C51" s="61">
        <v>18583</v>
      </c>
      <c r="D51" s="60">
        <v>4566.80474</v>
      </c>
      <c r="E51" s="7">
        <f t="shared" si="1"/>
        <v>246</v>
      </c>
      <c r="F51" s="11"/>
      <c r="G51" s="48"/>
      <c r="H51" s="49"/>
      <c r="I51" s="49"/>
      <c r="J51" s="49"/>
      <c r="K51" s="32"/>
      <c r="L51" s="33"/>
    </row>
    <row r="52" spans="1:12" ht="12.75" customHeight="1">
      <c r="A52" s="17"/>
      <c r="B52" s="5" t="s">
        <v>53</v>
      </c>
      <c r="C52" s="61">
        <v>39475</v>
      </c>
      <c r="D52" s="60">
        <v>5974.9659</v>
      </c>
      <c r="E52" s="7">
        <f t="shared" si="1"/>
        <v>151</v>
      </c>
      <c r="F52" s="11"/>
      <c r="G52" s="49"/>
      <c r="H52" s="32"/>
      <c r="I52" s="32"/>
      <c r="J52" s="32"/>
      <c r="K52" s="32"/>
      <c r="L52" s="33"/>
    </row>
    <row r="53" spans="1:12" ht="12.75" customHeight="1">
      <c r="A53" s="17"/>
      <c r="B53" s="5" t="s">
        <v>54</v>
      </c>
      <c r="C53" s="61">
        <v>12758</v>
      </c>
      <c r="D53" s="60">
        <v>3906.49074</v>
      </c>
      <c r="E53" s="7">
        <f t="shared" si="1"/>
        <v>306</v>
      </c>
      <c r="F53" s="11"/>
      <c r="G53" s="48"/>
      <c r="H53" s="32"/>
      <c r="I53" s="32"/>
      <c r="J53" s="32"/>
      <c r="K53" s="32"/>
      <c r="L53" s="33"/>
    </row>
    <row r="54" spans="1:12" ht="12.75" customHeight="1">
      <c r="A54" s="17"/>
      <c r="B54" s="5" t="s">
        <v>55</v>
      </c>
      <c r="C54" s="61">
        <v>12604</v>
      </c>
      <c r="D54" s="60">
        <v>3596.63777</v>
      </c>
      <c r="E54" s="7">
        <f t="shared" si="1"/>
        <v>285</v>
      </c>
      <c r="F54" s="11"/>
      <c r="G54" s="56"/>
      <c r="H54" s="56"/>
      <c r="I54" s="56"/>
      <c r="J54" s="56"/>
      <c r="K54" s="32"/>
      <c r="L54" s="33"/>
    </row>
    <row r="55" spans="1:12" ht="12.75">
      <c r="A55" s="17"/>
      <c r="B55" s="5" t="s">
        <v>56</v>
      </c>
      <c r="C55" s="61">
        <v>24932</v>
      </c>
      <c r="D55" s="60">
        <v>7467.94524</v>
      </c>
      <c r="E55" s="7">
        <f t="shared" si="1"/>
        <v>300</v>
      </c>
      <c r="F55" s="11"/>
      <c r="G55" s="56"/>
      <c r="H55" s="56"/>
      <c r="I55" s="56"/>
      <c r="J55" s="56"/>
      <c r="K55" s="32"/>
      <c r="L55" s="33"/>
    </row>
    <row r="56" spans="1:12" ht="12.75">
      <c r="A56" s="17"/>
      <c r="B56" s="5" t="s">
        <v>59</v>
      </c>
      <c r="C56" s="62">
        <v>53949</v>
      </c>
      <c r="D56" s="60">
        <v>7726.46898</v>
      </c>
      <c r="E56" s="7">
        <f t="shared" si="1"/>
        <v>143</v>
      </c>
      <c r="F56" s="11"/>
      <c r="G56" s="57"/>
      <c r="H56" s="57"/>
      <c r="I56" s="57"/>
      <c r="J56" s="57"/>
      <c r="K56" s="32"/>
      <c r="L56" s="33"/>
    </row>
    <row r="57" spans="1:15" ht="12.75">
      <c r="A57" s="18"/>
      <c r="B57" s="6" t="s">
        <v>57</v>
      </c>
      <c r="C57" s="8">
        <f>SUM(C31:C56)</f>
        <v>862664</v>
      </c>
      <c r="D57" s="8">
        <f>SUM(D31:D56)</f>
        <v>199462.43584000005</v>
      </c>
      <c r="E57" s="8">
        <f>ROUND(1000*D57/C57,0)</f>
        <v>231</v>
      </c>
      <c r="F57" s="11"/>
      <c r="G57" s="57"/>
      <c r="H57" s="57"/>
      <c r="I57" s="57"/>
      <c r="J57" s="57"/>
      <c r="K57" s="32"/>
      <c r="L57" s="33"/>
      <c r="N57" s="3"/>
      <c r="O57" s="3"/>
    </row>
    <row r="58" spans="1:15" ht="12.75">
      <c r="A58" s="23" t="s">
        <v>58</v>
      </c>
      <c r="B58" s="23"/>
      <c r="C58" s="24">
        <f>C30+C57</f>
        <v>2057575</v>
      </c>
      <c r="D58" s="24">
        <f>D30+D57</f>
        <v>401602.91682000004</v>
      </c>
      <c r="E58" s="25">
        <f>ROUND(1000*D58/C58,0)</f>
        <v>195</v>
      </c>
      <c r="F58" s="11"/>
      <c r="G58" s="32"/>
      <c r="H58" s="32"/>
      <c r="I58" s="32"/>
      <c r="J58" s="32"/>
      <c r="K58" s="32"/>
      <c r="L58" s="33"/>
      <c r="N58" s="3"/>
      <c r="O58" s="3"/>
    </row>
    <row r="59" spans="1:12" ht="5.25" customHeight="1">
      <c r="A59" s="26"/>
      <c r="B59" s="26"/>
      <c r="C59" s="27"/>
      <c r="D59" s="27"/>
      <c r="E59" s="27"/>
      <c r="F59" s="11"/>
      <c r="G59" s="32"/>
      <c r="H59" s="32"/>
      <c r="I59" s="32"/>
      <c r="J59" s="32"/>
      <c r="K59" s="32"/>
      <c r="L59" s="33"/>
    </row>
    <row r="60" spans="1:12" ht="12" customHeight="1">
      <c r="A60" s="28" t="s">
        <v>65</v>
      </c>
      <c r="B60" s="22" t="s">
        <v>69</v>
      </c>
      <c r="C60" s="29"/>
      <c r="D60" s="29"/>
      <c r="E60" s="29"/>
      <c r="F60" s="22"/>
      <c r="G60" s="32"/>
      <c r="H60" s="32"/>
      <c r="I60" s="32"/>
      <c r="J60" s="32"/>
      <c r="K60" s="32"/>
      <c r="L60" s="33"/>
    </row>
    <row r="61" spans="2:12" ht="12">
      <c r="B61" s="22" t="s">
        <v>62</v>
      </c>
      <c r="C61" s="22"/>
      <c r="D61" s="22"/>
      <c r="E61" s="22"/>
      <c r="F61" s="22"/>
      <c r="G61" s="32"/>
      <c r="H61" s="32"/>
      <c r="I61" s="32"/>
      <c r="J61" s="32"/>
      <c r="K61" s="32"/>
      <c r="L61" s="33"/>
    </row>
    <row r="62" spans="2:12" ht="12">
      <c r="B62" s="22" t="s">
        <v>63</v>
      </c>
      <c r="C62" s="22"/>
      <c r="D62" s="22"/>
      <c r="E62" s="22"/>
      <c r="F62" s="22"/>
      <c r="G62" s="32"/>
      <c r="H62" s="32"/>
      <c r="I62" s="32"/>
      <c r="J62" s="32"/>
      <c r="K62" s="32"/>
      <c r="L62" s="33"/>
    </row>
    <row r="63" spans="2:11" ht="12">
      <c r="B63" s="22" t="s">
        <v>64</v>
      </c>
      <c r="C63" s="22"/>
      <c r="D63" s="22"/>
      <c r="E63" s="22"/>
      <c r="F63" s="22"/>
      <c r="G63" s="11"/>
      <c r="H63" s="11"/>
      <c r="I63" s="11"/>
      <c r="J63" s="11"/>
      <c r="K63" s="11"/>
    </row>
    <row r="64" spans="2:11" ht="12">
      <c r="B64" s="30"/>
      <c r="C64" s="22"/>
      <c r="D64" s="22"/>
      <c r="E64" s="22"/>
      <c r="F64" s="22"/>
      <c r="G64" s="11"/>
      <c r="H64" s="11"/>
      <c r="I64" s="11"/>
      <c r="J64" s="11"/>
      <c r="K64" s="11"/>
    </row>
    <row r="65" spans="1:11" ht="12">
      <c r="A65" s="11"/>
      <c r="B65" s="10"/>
      <c r="C65" s="11"/>
      <c r="D65" s="11"/>
      <c r="E65" s="11"/>
      <c r="F65" s="11"/>
      <c r="G65" s="11"/>
      <c r="H65" s="11"/>
      <c r="I65" s="11"/>
      <c r="J65" s="11"/>
      <c r="K65" s="11"/>
    </row>
    <row r="66" spans="7:10" ht="12">
      <c r="G66" s="2"/>
      <c r="H66" s="2"/>
      <c r="I66" s="2"/>
      <c r="J66" s="2"/>
    </row>
    <row r="67" spans="7:10" ht="12">
      <c r="G67" s="2"/>
      <c r="H67" s="2"/>
      <c r="I67" s="2"/>
      <c r="J67" s="2"/>
    </row>
  </sheetData>
  <sheetProtection/>
  <mergeCells count="4">
    <mergeCell ref="A5:B6"/>
    <mergeCell ref="G5:G6"/>
    <mergeCell ref="G54:J55"/>
    <mergeCell ref="G56:J57"/>
  </mergeCells>
  <printOptions horizontalCentered="1"/>
  <pageMargins left="0.7874015748031497" right="0.7874015748031497" top="0.72" bottom="0.49" header="0.5118110236220472" footer="0.3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
</cp:lastModifiedBy>
  <cp:lastPrinted>2018-09-05T06:09:03Z</cp:lastPrinted>
  <dcterms:created xsi:type="dcterms:W3CDTF">2000-04-18T04:55:29Z</dcterms:created>
  <dcterms:modified xsi:type="dcterms:W3CDTF">2021-01-14T02:00:25Z</dcterms:modified>
  <cp:category/>
  <cp:version/>
  <cp:contentType/>
  <cp:contentStatus/>
</cp:coreProperties>
</file>