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8" yWindow="65524" windowWidth="10320" windowHeight="8016" activeTab="0"/>
  </bookViews>
  <sheets>
    <sheet name="表3-1-5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<sst xmlns="http://schemas.openxmlformats.org/spreadsheetml/2006/main" count="74" uniqueCount="68">
  <si>
    <t>（単位：千㎡）</t>
  </si>
  <si>
    <t>計</t>
  </si>
  <si>
    <t>区</t>
  </si>
  <si>
    <t>部</t>
  </si>
  <si>
    <t>区　部　計</t>
  </si>
  <si>
    <t>市</t>
  </si>
  <si>
    <t>東久留米市</t>
  </si>
  <si>
    <t>武蔵村山市</t>
  </si>
  <si>
    <t>あきる野市</t>
  </si>
  <si>
    <t>市　部　計</t>
  </si>
  <si>
    <t>区部・市部計</t>
  </si>
  <si>
    <t>部</t>
  </si>
  <si>
    <t>西東京市</t>
  </si>
  <si>
    <t>千代田区</t>
  </si>
  <si>
    <t>世田谷区</t>
  </si>
  <si>
    <t>江戸川区</t>
  </si>
  <si>
    <t>八王子市</t>
  </si>
  <si>
    <t>武蔵野市</t>
  </si>
  <si>
    <t>小金井市</t>
  </si>
  <si>
    <t>東村山市</t>
  </si>
  <si>
    <t>国分寺市</t>
  </si>
  <si>
    <t>東大和市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</si>
  <si>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</si>
  <si>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</si>
  <si>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</si>
  <si>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</si>
  <si>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</si>
  <si>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</si>
  <si>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</si>
  <si>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</si>
  <si>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</si>
  <si>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</si>
  <si>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</si>
  <si>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</si>
  <si>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</si>
  <si>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</si>
  <si>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</si>
  <si>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</si>
  <si>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</si>
  <si>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</si>
  <si>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</si>
  <si>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</si>
  <si>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立川市</t>
  </si>
  <si>
    <t>三鷹市</t>
  </si>
  <si>
    <t>青梅市</t>
  </si>
  <si>
    <t>府中市</t>
  </si>
  <si>
    <t>昭島市</t>
  </si>
  <si>
    <t>調布市</t>
  </si>
  <si>
    <t>町田市</t>
  </si>
  <si>
    <t>小平市</t>
  </si>
  <si>
    <t>日野市</t>
  </si>
  <si>
    <t>国立市</t>
  </si>
  <si>
    <t>福生市</t>
  </si>
  <si>
    <t>狛江市</t>
  </si>
  <si>
    <t>清瀬市</t>
  </si>
  <si>
    <t>多摩市</t>
  </si>
  <si>
    <t>稲城市</t>
  </si>
  <si>
    <t>羽村市</t>
  </si>
  <si>
    <t>区　市　名</t>
  </si>
  <si>
    <t>個 人</t>
  </si>
  <si>
    <t>法 人</t>
  </si>
  <si>
    <t>　　　3 区部は区分所有に係る土地を除く。</t>
  </si>
  <si>
    <t>　　　2 面積は評価総地積（免税点未満を含む。）</t>
  </si>
  <si>
    <t>　　　4 端数処理のため、各項の和と表示した計は、必ずしも一致しない。</t>
  </si>
  <si>
    <t>（注）1 課税資料から作成（各年１月１日現在）</t>
  </si>
  <si>
    <t>平成３０年</t>
  </si>
  <si>
    <t>平成３１年</t>
  </si>
  <si>
    <t>平成３１年－平成３０年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</si>
</sst>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0.0"/>
    <numFmt numFmtId="187" formatCode="#,##0.000"/>
    <numFmt numFmtId="188" formatCode="#,##0.0000"/>
    <numFmt numFmtId="189" formatCode="#,##0.00000"/>
    <numFmt numFmtId="190" formatCode="0_ "/>
    <numFmt numFmtId="191" formatCode="#,##0_ "/>
    <numFmt numFmtId="192" formatCode="#,##0.000000_ "/>
    <numFmt numFmtId="193" formatCode="#,##0,"/>
    <numFmt numFmtId="194" formatCode="0_);[Red]\(0\)"/>
    <numFmt numFmtId="195" formatCode="#,##0_);[Red]\(#,##0\)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84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distributed" vertical="center"/>
    </xf>
    <xf numFmtId="184" fontId="0" fillId="0" borderId="11" xfId="0" applyNumberFormat="1" applyFill="1" applyBorder="1" applyAlignment="1">
      <alignment horizontal="center" vertical="center"/>
    </xf>
    <xf numFmtId="184" fontId="0" fillId="0" borderId="12" xfId="0" applyNumberFormat="1" applyFill="1" applyBorder="1" applyAlignment="1">
      <alignment vertical="center"/>
    </xf>
    <xf numFmtId="184" fontId="0" fillId="0" borderId="13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84" fontId="0" fillId="0" borderId="11" xfId="0" applyNumberFormat="1" applyFill="1" applyBorder="1" applyAlignment="1">
      <alignment horizontal="centerContinuous" vertical="center"/>
    </xf>
    <xf numFmtId="184" fontId="0" fillId="0" borderId="0" xfId="0" applyNumberFormat="1" applyFill="1" applyBorder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13" xfId="0" applyFill="1" applyBorder="1" applyAlignment="1">
      <alignment horizontal="centerContinuous" vertical="center"/>
    </xf>
    <xf numFmtId="0" fontId="0" fillId="33" borderId="17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Continuous" vertical="center"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3" fontId="7" fillId="33" borderId="21" xfId="0" applyNumberFormat="1" applyFont="1" applyFill="1" applyBorder="1" applyAlignment="1">
      <alignment vertical="center"/>
    </xf>
    <xf numFmtId="3" fontId="7" fillId="33" borderId="19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vertical="center"/>
    </xf>
    <xf numFmtId="184" fontId="0" fillId="0" borderId="20" xfId="0" applyNumberFormat="1" applyFill="1" applyBorder="1" applyAlignment="1">
      <alignment horizontal="distributed" vertical="center"/>
    </xf>
    <xf numFmtId="38" fontId="7" fillId="33" borderId="15" xfId="49" applyFont="1" applyFill="1" applyBorder="1" applyAlignment="1">
      <alignment vertical="center"/>
    </xf>
    <xf numFmtId="38" fontId="7" fillId="33" borderId="0" xfId="49" applyFont="1" applyFill="1" applyAlignment="1">
      <alignment vertical="center"/>
    </xf>
    <xf numFmtId="191" fontId="7" fillId="33" borderId="21" xfId="0" applyNumberFormat="1" applyFont="1" applyFill="1" applyBorder="1" applyAlignment="1">
      <alignment vertical="center"/>
    </xf>
    <xf numFmtId="191" fontId="7" fillId="33" borderId="10" xfId="0" applyNumberFormat="1" applyFont="1" applyFill="1" applyBorder="1" applyAlignment="1">
      <alignment vertical="center"/>
    </xf>
    <xf numFmtId="184" fontId="0" fillId="0" borderId="21" xfId="0" applyNumberFormat="1" applyFill="1" applyBorder="1" applyAlignment="1">
      <alignment horizontal="distributed" vertical="center"/>
    </xf>
    <xf numFmtId="38" fontId="7" fillId="33" borderId="22" xfId="49" applyFont="1" applyFill="1" applyBorder="1" applyAlignment="1">
      <alignment vertical="center"/>
    </xf>
    <xf numFmtId="184" fontId="0" fillId="0" borderId="19" xfId="0" applyNumberFormat="1" applyFont="1" applyFill="1" applyBorder="1" applyAlignment="1">
      <alignment horizontal="distributed" vertical="center"/>
    </xf>
    <xf numFmtId="38" fontId="7" fillId="33" borderId="16" xfId="49" applyFont="1" applyFill="1" applyBorder="1" applyAlignment="1">
      <alignment vertical="center"/>
    </xf>
    <xf numFmtId="191" fontId="7" fillId="33" borderId="20" xfId="0" applyNumberFormat="1" applyFont="1" applyFill="1" applyBorder="1" applyAlignment="1">
      <alignment vertical="center"/>
    </xf>
    <xf numFmtId="191" fontId="7" fillId="33" borderId="13" xfId="0" applyNumberFormat="1" applyFont="1" applyFill="1" applyBorder="1" applyAlignment="1">
      <alignment vertical="center"/>
    </xf>
    <xf numFmtId="191" fontId="7" fillId="33" borderId="12" xfId="0" applyNumberFormat="1" applyFont="1" applyFill="1" applyBorder="1" applyAlignment="1">
      <alignment vertical="center"/>
    </xf>
    <xf numFmtId="3" fontId="0" fillId="33" borderId="0" xfId="0" applyNumberFormat="1" applyFill="1" applyBorder="1" applyAlignment="1">
      <alignment vertical="center"/>
    </xf>
    <xf numFmtId="185" fontId="0" fillId="33" borderId="0" xfId="0" applyNumberFormat="1" applyFill="1" applyBorder="1" applyAlignment="1">
      <alignment vertical="center"/>
    </xf>
    <xf numFmtId="0" fontId="10" fillId="33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6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D68" sqref="D68"/>
    </sheetView>
  </sheetViews>
  <sheetFormatPr defaultColWidth="9.125" defaultRowHeight="12.75"/>
  <cols>
    <col min="1" max="1" width="3.625" style="3" customWidth="1"/>
    <col min="2" max="2" width="11.125" style="2" customWidth="1"/>
    <col min="3" max="11" width="8.625" style="20" customWidth="1"/>
    <col min="12" max="12" width="9.125" style="3" customWidth="1"/>
    <col min="13" max="13" width="13.00390625" style="3" bestFit="1" customWidth="1"/>
    <col min="14" max="16384" width="9.125" style="3" customWidth="1"/>
  </cols>
  <sheetData>
    <row r="1" spans="1:11" ht="0.75" customHeight="1">
      <c r="A1" s="1"/>
      <c r="C1" s="19"/>
      <c r="D1" s="19"/>
      <c r="E1" s="19"/>
      <c r="F1" s="19"/>
      <c r="G1" s="19"/>
      <c r="H1" s="19"/>
      <c r="I1" s="19"/>
      <c r="J1" s="19"/>
      <c r="K1" s="19"/>
    </row>
    <row r="2" ht="11.25" customHeight="1" hidden="1"/>
    <row r="3" spans="10:11" ht="12" customHeight="1">
      <c r="J3" s="21"/>
      <c r="K3" s="22" t="s">
        <v>0</v>
      </c>
    </row>
    <row r="4" spans="1:11" ht="12" customHeight="1">
      <c r="A4" s="15" t="s">
        <v>58</v>
      </c>
      <c r="B4" s="16"/>
      <c r="C4" s="23" t="s">
        <v>66</v>
      </c>
      <c r="D4" s="24"/>
      <c r="E4" s="24"/>
      <c r="F4" s="23" t="s">
        <v>65</v>
      </c>
      <c r="G4" s="24"/>
      <c r="H4" s="24"/>
      <c r="I4" s="23" t="s">
        <v>67</v>
      </c>
      <c r="J4" s="24"/>
      <c r="K4" s="25"/>
    </row>
    <row r="5" spans="1:11" ht="12">
      <c r="A5" s="17"/>
      <c r="B5" s="18"/>
      <c r="C5" s="26" t="s">
        <v>59</v>
      </c>
      <c r="D5" s="26" t="s">
        <v>60</v>
      </c>
      <c r="E5" s="26" t="s">
        <v>1</v>
      </c>
      <c r="F5" s="26" t="s">
        <v>59</v>
      </c>
      <c r="G5" s="26" t="s">
        <v>60</v>
      </c>
      <c r="H5" s="26" t="s">
        <v>1</v>
      </c>
      <c r="I5" s="26" t="s">
        <v>59</v>
      </c>
      <c r="J5" s="26" t="s">
        <v>60</v>
      </c>
      <c r="K5" s="27" t="s">
        <v>1</v>
      </c>
    </row>
    <row r="6" spans="1:11" ht="12" customHeight="1">
      <c r="A6" s="4"/>
      <c r="B6" s="5" t="s">
        <v>13</v>
      </c>
      <c r="C6" s="28">
        <v>581.1214</v>
      </c>
      <c r="D6" s="28">
        <v>2542.78967</v>
      </c>
      <c r="E6" s="28">
        <f>C6+D6</f>
        <v>3123.91107</v>
      </c>
      <c r="F6" s="28">
        <v>599.36914</v>
      </c>
      <c r="G6" s="28">
        <v>2567.44721</v>
      </c>
      <c r="H6" s="28">
        <f>F6+G6</f>
        <v>3166.81635</v>
      </c>
      <c r="I6" s="29">
        <f>C6-F6</f>
        <v>-18.24774000000002</v>
      </c>
      <c r="J6" s="29">
        <f>D6-G6</f>
        <v>-24.6575399999997</v>
      </c>
      <c r="K6" s="28">
        <f>E6-H6</f>
        <v>-42.90527999999995</v>
      </c>
    </row>
    <row r="7" spans="1:11" ht="12" customHeight="1">
      <c r="A7" s="4"/>
      <c r="B7" s="5" t="s">
        <v>22</v>
      </c>
      <c r="C7" s="30">
        <v>706.5884199999999</v>
      </c>
      <c r="D7" s="30">
        <v>2401.66161</v>
      </c>
      <c r="E7" s="30">
        <f>C7+D7</f>
        <v>3108.25003</v>
      </c>
      <c r="F7" s="30">
        <v>713.37096</v>
      </c>
      <c r="G7" s="30">
        <v>2404.32651</v>
      </c>
      <c r="H7" s="30">
        <f aca="true" t="shared" si="0" ref="H7:H55">F7+G7</f>
        <v>3117.69747</v>
      </c>
      <c r="I7" s="29">
        <f aca="true" t="shared" si="1" ref="I7:K29">C7-F7</f>
        <v>-6.78254000000004</v>
      </c>
      <c r="J7" s="29">
        <f t="shared" si="1"/>
        <v>-2.6648999999997613</v>
      </c>
      <c r="K7" s="30">
        <f t="shared" si="1"/>
        <v>-9.447439999999915</v>
      </c>
    </row>
    <row r="8" spans="1:11" ht="12" customHeight="1">
      <c r="A8" s="4"/>
      <c r="B8" s="5" t="s">
        <v>23</v>
      </c>
      <c r="C8" s="30">
        <v>1875.3285600000002</v>
      </c>
      <c r="D8" s="30">
        <v>5433.93135</v>
      </c>
      <c r="E8" s="30">
        <f aca="true" t="shared" si="2" ref="E8:E28">C8+D8</f>
        <v>7309.25991</v>
      </c>
      <c r="F8" s="30">
        <v>1915.41464</v>
      </c>
      <c r="G8" s="30">
        <v>5391.16918</v>
      </c>
      <c r="H8" s="30">
        <f t="shared" si="0"/>
        <v>7306.58382</v>
      </c>
      <c r="I8" s="29">
        <f t="shared" si="1"/>
        <v>-40.08607999999981</v>
      </c>
      <c r="J8" s="29">
        <f t="shared" si="1"/>
        <v>42.76216999999997</v>
      </c>
      <c r="K8" s="30">
        <f t="shared" si="1"/>
        <v>2.676089999999931</v>
      </c>
    </row>
    <row r="9" spans="1:11" ht="12" customHeight="1">
      <c r="A9" s="4"/>
      <c r="B9" s="5" t="s">
        <v>24</v>
      </c>
      <c r="C9" s="30">
        <v>4755.955170000001</v>
      </c>
      <c r="D9" s="30">
        <v>3473.8595299999997</v>
      </c>
      <c r="E9" s="30">
        <f t="shared" si="2"/>
        <v>8229.8147</v>
      </c>
      <c r="F9" s="30">
        <v>4818.07394</v>
      </c>
      <c r="G9" s="30">
        <v>3440.65176</v>
      </c>
      <c r="H9" s="30">
        <f t="shared" si="0"/>
        <v>8258.7257</v>
      </c>
      <c r="I9" s="29">
        <f t="shared" si="1"/>
        <v>-62.11876999999913</v>
      </c>
      <c r="J9" s="29">
        <f t="shared" si="1"/>
        <v>33.20776999999953</v>
      </c>
      <c r="K9" s="30">
        <f t="shared" si="1"/>
        <v>-28.911000000000058</v>
      </c>
    </row>
    <row r="10" spans="1:11" ht="12" customHeight="1">
      <c r="A10" s="4"/>
      <c r="B10" s="5" t="s">
        <v>25</v>
      </c>
      <c r="C10" s="30">
        <v>3268.96066</v>
      </c>
      <c r="D10" s="30">
        <v>1687.9652700000001</v>
      </c>
      <c r="E10" s="30">
        <f t="shared" si="2"/>
        <v>4956.92593</v>
      </c>
      <c r="F10" s="30">
        <v>3291.69199</v>
      </c>
      <c r="G10" s="30">
        <v>1685.29184</v>
      </c>
      <c r="H10" s="30">
        <f t="shared" si="0"/>
        <v>4976.98383</v>
      </c>
      <c r="I10" s="29">
        <f t="shared" si="1"/>
        <v>-22.731329999999616</v>
      </c>
      <c r="J10" s="29">
        <f t="shared" si="1"/>
        <v>2.673430000000053</v>
      </c>
      <c r="K10" s="30">
        <f t="shared" si="1"/>
        <v>-20.05789999999979</v>
      </c>
    </row>
    <row r="11" spans="1:11" ht="12" customHeight="1">
      <c r="A11" s="4"/>
      <c r="B11" s="5" t="s">
        <v>26</v>
      </c>
      <c r="C11" s="30">
        <v>2392.74086</v>
      </c>
      <c r="D11" s="30">
        <v>1648.67838</v>
      </c>
      <c r="E11" s="30">
        <f t="shared" si="2"/>
        <v>4041.41924</v>
      </c>
      <c r="F11" s="30">
        <v>2430.80224</v>
      </c>
      <c r="G11" s="30">
        <v>1621.19016</v>
      </c>
      <c r="H11" s="30">
        <f t="shared" si="0"/>
        <v>4051.9924</v>
      </c>
      <c r="I11" s="29">
        <f t="shared" si="1"/>
        <v>-38.0613800000001</v>
      </c>
      <c r="J11" s="29">
        <f t="shared" si="1"/>
        <v>27.488219999999956</v>
      </c>
      <c r="K11" s="30">
        <f t="shared" si="1"/>
        <v>-10.573159999999916</v>
      </c>
    </row>
    <row r="12" spans="1:11" ht="12" customHeight="1">
      <c r="A12" s="4" t="s">
        <v>2</v>
      </c>
      <c r="B12" s="5" t="s">
        <v>27</v>
      </c>
      <c r="C12" s="30">
        <v>3877.05065</v>
      </c>
      <c r="D12" s="30">
        <v>2082.88042</v>
      </c>
      <c r="E12" s="30">
        <f t="shared" si="2"/>
        <v>5959.931070000001</v>
      </c>
      <c r="F12" s="30">
        <v>3919.42465</v>
      </c>
      <c r="G12" s="30">
        <v>2057.21201</v>
      </c>
      <c r="H12" s="30">
        <f t="shared" si="0"/>
        <v>5976.63666</v>
      </c>
      <c r="I12" s="29">
        <f t="shared" si="1"/>
        <v>-42.373999999999796</v>
      </c>
      <c r="J12" s="29">
        <f t="shared" si="1"/>
        <v>25.668409999999767</v>
      </c>
      <c r="K12" s="30">
        <f t="shared" si="1"/>
        <v>-16.705589999999575</v>
      </c>
    </row>
    <row r="13" spans="1:11" ht="12" customHeight="1">
      <c r="A13" s="4"/>
      <c r="B13" s="5" t="s">
        <v>28</v>
      </c>
      <c r="C13" s="30">
        <v>3857.22944</v>
      </c>
      <c r="D13" s="30">
        <v>8586.498800000001</v>
      </c>
      <c r="E13" s="30">
        <f t="shared" si="2"/>
        <v>12443.72824</v>
      </c>
      <c r="F13" s="30">
        <v>3907.75984</v>
      </c>
      <c r="G13" s="30">
        <v>8563.27997</v>
      </c>
      <c r="H13" s="30">
        <f t="shared" si="0"/>
        <v>12471.03981</v>
      </c>
      <c r="I13" s="29">
        <f t="shared" si="1"/>
        <v>-50.5304000000001</v>
      </c>
      <c r="J13" s="29">
        <f t="shared" si="1"/>
        <v>23.218830000001617</v>
      </c>
      <c r="K13" s="30">
        <f t="shared" si="1"/>
        <v>-27.311569999999847</v>
      </c>
    </row>
    <row r="14" spans="1:11" ht="12" customHeight="1">
      <c r="A14" s="4"/>
      <c r="B14" s="5" t="s">
        <v>29</v>
      </c>
      <c r="C14" s="30">
        <v>5756.361390000001</v>
      </c>
      <c r="D14" s="30">
        <v>4013.24236</v>
      </c>
      <c r="E14" s="30">
        <f t="shared" si="2"/>
        <v>9769.603750000002</v>
      </c>
      <c r="F14" s="30">
        <v>5811.43992</v>
      </c>
      <c r="G14" s="30">
        <v>4032.46521</v>
      </c>
      <c r="H14" s="30">
        <f t="shared" si="0"/>
        <v>9843.90513</v>
      </c>
      <c r="I14" s="29">
        <f t="shared" si="1"/>
        <v>-55.078529999998864</v>
      </c>
      <c r="J14" s="29">
        <f t="shared" si="1"/>
        <v>-19.222849999999653</v>
      </c>
      <c r="K14" s="30">
        <f t="shared" si="1"/>
        <v>-74.30137999999715</v>
      </c>
    </row>
    <row r="15" spans="1:11" ht="12" customHeight="1">
      <c r="A15" s="4"/>
      <c r="B15" s="5" t="s">
        <v>30</v>
      </c>
      <c r="C15" s="30">
        <v>6099.8213399999995</v>
      </c>
      <c r="D15" s="30">
        <v>1967.9709</v>
      </c>
      <c r="E15" s="30">
        <f t="shared" si="2"/>
        <v>8067.79224</v>
      </c>
      <c r="F15" s="30">
        <v>6141.20061</v>
      </c>
      <c r="G15" s="30">
        <v>1924.91784</v>
      </c>
      <c r="H15" s="30">
        <f t="shared" si="0"/>
        <v>8066.11845</v>
      </c>
      <c r="I15" s="29">
        <f t="shared" si="1"/>
        <v>-41.37927000000036</v>
      </c>
      <c r="J15" s="29">
        <f t="shared" si="1"/>
        <v>43.05305999999996</v>
      </c>
      <c r="K15" s="30">
        <f t="shared" si="1"/>
        <v>1.6737899999998263</v>
      </c>
    </row>
    <row r="16" spans="1:11" ht="12" customHeight="1">
      <c r="A16" s="4"/>
      <c r="B16" s="5" t="s">
        <v>31</v>
      </c>
      <c r="C16" s="30">
        <v>15666.97986</v>
      </c>
      <c r="D16" s="30">
        <v>6855.383309999999</v>
      </c>
      <c r="E16" s="30">
        <f t="shared" si="2"/>
        <v>22522.363169999997</v>
      </c>
      <c r="F16" s="30">
        <v>15756.08682</v>
      </c>
      <c r="G16" s="30">
        <v>6801.81163</v>
      </c>
      <c r="H16" s="30">
        <f t="shared" si="0"/>
        <v>22557.89845</v>
      </c>
      <c r="I16" s="29">
        <f t="shared" si="1"/>
        <v>-89.10696000000098</v>
      </c>
      <c r="J16" s="29">
        <f t="shared" si="1"/>
        <v>53.571679999999105</v>
      </c>
      <c r="K16" s="30">
        <f t="shared" si="1"/>
        <v>-35.535280000003695</v>
      </c>
    </row>
    <row r="17" spans="1:11" ht="12" customHeight="1">
      <c r="A17" s="4"/>
      <c r="B17" s="5" t="s">
        <v>14</v>
      </c>
      <c r="C17" s="30">
        <v>25307.69689</v>
      </c>
      <c r="D17" s="30">
        <v>5694.016519999999</v>
      </c>
      <c r="E17" s="30">
        <f t="shared" si="2"/>
        <v>31001.713409999997</v>
      </c>
      <c r="F17" s="30">
        <v>25383.32999</v>
      </c>
      <c r="G17" s="30">
        <v>5662.81349</v>
      </c>
      <c r="H17" s="30">
        <f t="shared" si="0"/>
        <v>31046.14348</v>
      </c>
      <c r="I17" s="29">
        <f t="shared" si="1"/>
        <v>-75.6330999999991</v>
      </c>
      <c r="J17" s="29">
        <f t="shared" si="1"/>
        <v>31.20302999999967</v>
      </c>
      <c r="K17" s="30">
        <f t="shared" si="1"/>
        <v>-44.43007000000216</v>
      </c>
    </row>
    <row r="18" spans="1:11" ht="12" customHeight="1">
      <c r="A18" s="4"/>
      <c r="B18" s="5" t="s">
        <v>32</v>
      </c>
      <c r="C18" s="30">
        <v>3846.31</v>
      </c>
      <c r="D18" s="30">
        <v>2877.85499</v>
      </c>
      <c r="E18" s="30">
        <f t="shared" si="2"/>
        <v>6724.164989999999</v>
      </c>
      <c r="F18" s="30">
        <v>3887.8914</v>
      </c>
      <c r="G18" s="30">
        <v>2845.54343</v>
      </c>
      <c r="H18" s="30">
        <f t="shared" si="0"/>
        <v>6733.43483</v>
      </c>
      <c r="I18" s="29">
        <f t="shared" si="1"/>
        <v>-41.58140000000003</v>
      </c>
      <c r="J18" s="29">
        <f t="shared" si="1"/>
        <v>32.311559999999645</v>
      </c>
      <c r="K18" s="30">
        <f t="shared" si="1"/>
        <v>-9.26984000000084</v>
      </c>
    </row>
    <row r="19" spans="1:11" ht="12" customHeight="1">
      <c r="A19" s="4"/>
      <c r="B19" s="5" t="s">
        <v>33</v>
      </c>
      <c r="C19" s="30">
        <v>7485.34021</v>
      </c>
      <c r="D19" s="30">
        <v>1622.58735</v>
      </c>
      <c r="E19" s="30">
        <f t="shared" si="2"/>
        <v>9107.92756</v>
      </c>
      <c r="F19" s="30">
        <v>7544.89901</v>
      </c>
      <c r="G19" s="30">
        <v>1590.43195</v>
      </c>
      <c r="H19" s="30">
        <f t="shared" si="0"/>
        <v>9135.33096</v>
      </c>
      <c r="I19" s="29">
        <f t="shared" si="1"/>
        <v>-59.55879999999979</v>
      </c>
      <c r="J19" s="29">
        <f t="shared" si="1"/>
        <v>32.1554000000001</v>
      </c>
      <c r="K19" s="30">
        <f t="shared" si="1"/>
        <v>-27.403399999999237</v>
      </c>
    </row>
    <row r="20" spans="1:11" ht="12" customHeight="1">
      <c r="A20" s="4"/>
      <c r="B20" s="5" t="s">
        <v>34</v>
      </c>
      <c r="C20" s="30">
        <v>17250.86968</v>
      </c>
      <c r="D20" s="30">
        <v>2725.49329</v>
      </c>
      <c r="E20" s="30">
        <f t="shared" si="2"/>
        <v>19976.36297</v>
      </c>
      <c r="F20" s="30">
        <v>17313.55387</v>
      </c>
      <c r="G20" s="30">
        <v>2667.5688</v>
      </c>
      <c r="H20" s="30">
        <f t="shared" si="0"/>
        <v>19981.12267</v>
      </c>
      <c r="I20" s="29">
        <f t="shared" si="1"/>
        <v>-62.684189999999944</v>
      </c>
      <c r="J20" s="29">
        <f t="shared" si="1"/>
        <v>57.92448999999988</v>
      </c>
      <c r="K20" s="30">
        <f t="shared" si="1"/>
        <v>-4.75970000000234</v>
      </c>
    </row>
    <row r="21" spans="1:11" ht="12" customHeight="1">
      <c r="A21" s="4"/>
      <c r="B21" s="5" t="s">
        <v>35</v>
      </c>
      <c r="C21" s="30">
        <v>5231.51325</v>
      </c>
      <c r="D21" s="30">
        <v>1747.19756</v>
      </c>
      <c r="E21" s="30">
        <f t="shared" si="2"/>
        <v>6978.7108100000005</v>
      </c>
      <c r="F21" s="30">
        <v>5269.73533</v>
      </c>
      <c r="G21" s="30">
        <v>1730.21396</v>
      </c>
      <c r="H21" s="30">
        <f t="shared" si="0"/>
        <v>6999.9492900000005</v>
      </c>
      <c r="I21" s="29">
        <f t="shared" si="1"/>
        <v>-38.22208000000046</v>
      </c>
      <c r="J21" s="29">
        <f t="shared" si="1"/>
        <v>16.983600000000024</v>
      </c>
      <c r="K21" s="30">
        <f t="shared" si="1"/>
        <v>-21.23847999999998</v>
      </c>
    </row>
    <row r="22" spans="1:11" ht="12" customHeight="1">
      <c r="A22" s="4" t="s">
        <v>3</v>
      </c>
      <c r="B22" s="5" t="s">
        <v>36</v>
      </c>
      <c r="C22" s="30">
        <v>5939.336980000001</v>
      </c>
      <c r="D22" s="30">
        <v>2728.44715</v>
      </c>
      <c r="E22" s="30">
        <f t="shared" si="2"/>
        <v>8667.78413</v>
      </c>
      <c r="F22" s="30">
        <v>5993.90898</v>
      </c>
      <c r="G22" s="30">
        <v>2729.08329</v>
      </c>
      <c r="H22" s="30">
        <f t="shared" si="0"/>
        <v>8722.99227</v>
      </c>
      <c r="I22" s="29">
        <f t="shared" si="1"/>
        <v>-54.57199999999921</v>
      </c>
      <c r="J22" s="29">
        <f t="shared" si="1"/>
        <v>-0.6361400000000685</v>
      </c>
      <c r="K22" s="30">
        <f t="shared" si="1"/>
        <v>-55.20814000000064</v>
      </c>
    </row>
    <row r="23" spans="1:11" ht="12" customHeight="1">
      <c r="A23" s="4"/>
      <c r="B23" s="5" t="s">
        <v>37</v>
      </c>
      <c r="C23" s="30">
        <v>3445.82907</v>
      </c>
      <c r="D23" s="30">
        <v>1286.47654</v>
      </c>
      <c r="E23" s="30">
        <f t="shared" si="2"/>
        <v>4732.305609999999</v>
      </c>
      <c r="F23" s="30">
        <v>3480.0756</v>
      </c>
      <c r="G23" s="30">
        <v>1267.62826</v>
      </c>
      <c r="H23" s="30">
        <f t="shared" si="0"/>
        <v>4747.70386</v>
      </c>
      <c r="I23" s="29">
        <f t="shared" si="1"/>
        <v>-34.24653000000035</v>
      </c>
      <c r="J23" s="29">
        <f t="shared" si="1"/>
        <v>18.84828000000016</v>
      </c>
      <c r="K23" s="30">
        <f t="shared" si="1"/>
        <v>-15.39825000000019</v>
      </c>
    </row>
    <row r="24" spans="1:11" ht="12" customHeight="1">
      <c r="A24" s="4"/>
      <c r="B24" s="5" t="s">
        <v>38</v>
      </c>
      <c r="C24" s="30">
        <v>11508.573989999999</v>
      </c>
      <c r="D24" s="30">
        <v>4299.0596399999995</v>
      </c>
      <c r="E24" s="30">
        <f t="shared" si="2"/>
        <v>15807.633629999998</v>
      </c>
      <c r="F24" s="30">
        <v>11584.77035</v>
      </c>
      <c r="G24" s="30">
        <v>4261.14339</v>
      </c>
      <c r="H24" s="30">
        <f t="shared" si="0"/>
        <v>15845.91374</v>
      </c>
      <c r="I24" s="29">
        <f t="shared" si="1"/>
        <v>-76.19636000000173</v>
      </c>
      <c r="J24" s="29">
        <f t="shared" si="1"/>
        <v>37.91624999999931</v>
      </c>
      <c r="K24" s="30">
        <f t="shared" si="1"/>
        <v>-38.280110000001514</v>
      </c>
    </row>
    <row r="25" spans="1:11" ht="12" customHeight="1">
      <c r="A25" s="4"/>
      <c r="B25" s="5" t="s">
        <v>39</v>
      </c>
      <c r="C25" s="30">
        <v>23381.99639</v>
      </c>
      <c r="D25" s="30">
        <v>3043.8703299999997</v>
      </c>
      <c r="E25" s="30">
        <f t="shared" si="2"/>
        <v>26425.866719999998</v>
      </c>
      <c r="F25" s="30">
        <v>23454.74906</v>
      </c>
      <c r="G25" s="30">
        <v>2983.20236</v>
      </c>
      <c r="H25" s="30">
        <f t="shared" si="0"/>
        <v>26437.951419999998</v>
      </c>
      <c r="I25" s="29">
        <f t="shared" si="1"/>
        <v>-72.75266999999803</v>
      </c>
      <c r="J25" s="29">
        <f t="shared" si="1"/>
        <v>60.667969999999514</v>
      </c>
      <c r="K25" s="30">
        <f t="shared" si="1"/>
        <v>-12.08469999999943</v>
      </c>
    </row>
    <row r="26" spans="1:11" ht="12" customHeight="1">
      <c r="A26" s="4"/>
      <c r="B26" s="5" t="s">
        <v>40</v>
      </c>
      <c r="C26" s="30">
        <v>20267.594300000004</v>
      </c>
      <c r="D26" s="30">
        <v>5308.19219</v>
      </c>
      <c r="E26" s="30">
        <f t="shared" si="2"/>
        <v>25575.786490000006</v>
      </c>
      <c r="F26" s="30">
        <v>20379.91532</v>
      </c>
      <c r="G26" s="30">
        <v>5190.93828</v>
      </c>
      <c r="H26" s="30">
        <f t="shared" si="0"/>
        <v>25570.853600000002</v>
      </c>
      <c r="I26" s="29">
        <f t="shared" si="1"/>
        <v>-112.32101999999577</v>
      </c>
      <c r="J26" s="29">
        <f t="shared" si="1"/>
        <v>117.25390999999945</v>
      </c>
      <c r="K26" s="30">
        <f>E26-H26</f>
        <v>4.932890000003681</v>
      </c>
    </row>
    <row r="27" spans="1:11" ht="12" customHeight="1">
      <c r="A27" s="4"/>
      <c r="B27" s="5" t="s">
        <v>41</v>
      </c>
      <c r="C27" s="30">
        <v>12632.09667</v>
      </c>
      <c r="D27" s="30">
        <v>2771.6276799999996</v>
      </c>
      <c r="E27" s="30">
        <f t="shared" si="2"/>
        <v>15403.72435</v>
      </c>
      <c r="F27" s="30">
        <v>12677.78581</v>
      </c>
      <c r="G27" s="30">
        <v>2735.03112</v>
      </c>
      <c r="H27" s="30">
        <f>F27+G27</f>
        <v>15412.816929999999</v>
      </c>
      <c r="I27" s="29">
        <f t="shared" si="1"/>
        <v>-45.68913999999859</v>
      </c>
      <c r="J27" s="29">
        <f t="shared" si="1"/>
        <v>36.5965599999995</v>
      </c>
      <c r="K27" s="30">
        <f t="shared" si="1"/>
        <v>-9.092579999998634</v>
      </c>
    </row>
    <row r="28" spans="1:11" ht="12" customHeight="1">
      <c r="A28" s="4"/>
      <c r="B28" s="5" t="s">
        <v>15</v>
      </c>
      <c r="C28" s="30">
        <v>17005.185799999996</v>
      </c>
      <c r="D28" s="30">
        <v>4695.63973</v>
      </c>
      <c r="E28" s="30">
        <f t="shared" si="2"/>
        <v>21700.825529999995</v>
      </c>
      <c r="F28" s="30">
        <v>17066.08755</v>
      </c>
      <c r="G28" s="30">
        <v>4643.38471</v>
      </c>
      <c r="H28" s="31">
        <f t="shared" si="0"/>
        <v>21709.472260000002</v>
      </c>
      <c r="I28" s="29">
        <f t="shared" si="1"/>
        <v>-60.90175000000454</v>
      </c>
      <c r="J28" s="29">
        <f t="shared" si="1"/>
        <v>52.255019999999604</v>
      </c>
      <c r="K28" s="30">
        <f t="shared" si="1"/>
        <v>-8.646730000007665</v>
      </c>
    </row>
    <row r="29" spans="1:11" ht="12" customHeight="1">
      <c r="A29" s="6"/>
      <c r="B29" s="7" t="s">
        <v>4</v>
      </c>
      <c r="C29" s="32">
        <f>SUM(C6:C28)</f>
        <v>202140.48098000002</v>
      </c>
      <c r="D29" s="32">
        <f>SUM(D6:D28)</f>
        <v>79495.32457</v>
      </c>
      <c r="E29" s="32">
        <f>C29+D29</f>
        <v>281635.80555000005</v>
      </c>
      <c r="F29" s="32">
        <f>SUM(F6:F28)</f>
        <v>203341.33701999998</v>
      </c>
      <c r="G29" s="32">
        <f>SUM(G6:G28)</f>
        <v>78796.74635999999</v>
      </c>
      <c r="H29" s="32">
        <f>SUM(F29:G29)</f>
        <v>282138.08337999997</v>
      </c>
      <c r="I29" s="33">
        <f t="shared" si="1"/>
        <v>-1200.856039999955</v>
      </c>
      <c r="J29" s="33">
        <f t="shared" si="1"/>
        <v>698.578210000007</v>
      </c>
      <c r="K29" s="32">
        <f>E29-H29</f>
        <v>-502.27782999991905</v>
      </c>
    </row>
    <row r="30" spans="1:13" ht="12" customHeight="1">
      <c r="A30" s="4"/>
      <c r="B30" s="34" t="s">
        <v>16</v>
      </c>
      <c r="C30" s="35">
        <v>30849.86407</v>
      </c>
      <c r="D30" s="36">
        <v>7563.0880099999995</v>
      </c>
      <c r="E30" s="37">
        <f>C30+D30</f>
        <v>38412.95208</v>
      </c>
      <c r="F30" s="28">
        <v>30778.186369999996</v>
      </c>
      <c r="G30" s="28">
        <v>7335.93184</v>
      </c>
      <c r="H30" s="28">
        <f t="shared" si="0"/>
        <v>38114.11820999999</v>
      </c>
      <c r="I30" s="38">
        <f>C30-F30</f>
        <v>71.67770000000382</v>
      </c>
      <c r="J30" s="38">
        <f>D30-G30</f>
        <v>227.1561699999993</v>
      </c>
      <c r="K30" s="37">
        <f>E30-H30</f>
        <v>298.8338700000095</v>
      </c>
      <c r="M30" s="14"/>
    </row>
    <row r="31" spans="1:11" ht="12" customHeight="1">
      <c r="A31" s="4"/>
      <c r="B31" s="39" t="s">
        <v>42</v>
      </c>
      <c r="C31" s="40">
        <v>7838.40471</v>
      </c>
      <c r="D31" s="36">
        <v>2994.6846299999997</v>
      </c>
      <c r="E31" s="37">
        <f>C31+D31</f>
        <v>10833.089339999999</v>
      </c>
      <c r="F31" s="30">
        <v>7829.155180000001</v>
      </c>
      <c r="G31" s="30">
        <v>2972.60237</v>
      </c>
      <c r="H31" s="30">
        <f t="shared" si="0"/>
        <v>10801.75755</v>
      </c>
      <c r="I31" s="38">
        <f>C31-F31</f>
        <v>9.24952999999914</v>
      </c>
      <c r="J31" s="38">
        <f>D31-G31</f>
        <v>22.08225999999968</v>
      </c>
      <c r="K31" s="37">
        <f>E31-H31</f>
        <v>31.331789999998364</v>
      </c>
    </row>
    <row r="32" spans="1:11" ht="12" customHeight="1">
      <c r="A32" s="4"/>
      <c r="B32" s="39" t="s">
        <v>17</v>
      </c>
      <c r="C32" s="40">
        <v>5112.21459</v>
      </c>
      <c r="D32" s="36">
        <v>1206.11036</v>
      </c>
      <c r="E32" s="37">
        <f aca="true" t="shared" si="3" ref="E32:E55">C32+D32</f>
        <v>6318.324949999999</v>
      </c>
      <c r="F32" s="30">
        <v>5120.465980000001</v>
      </c>
      <c r="G32" s="30">
        <v>1192.56524</v>
      </c>
      <c r="H32" s="30">
        <f t="shared" si="0"/>
        <v>6313.031220000001</v>
      </c>
      <c r="I32" s="38">
        <f aca="true" t="shared" si="4" ref="I32:K55">C32-F32</f>
        <v>-8.251390000001265</v>
      </c>
      <c r="J32" s="38">
        <f t="shared" si="4"/>
        <v>13.545119999999997</v>
      </c>
      <c r="K32" s="37">
        <f t="shared" si="4"/>
        <v>5.293729999998504</v>
      </c>
    </row>
    <row r="33" spans="1:11" ht="12" customHeight="1">
      <c r="A33" s="4"/>
      <c r="B33" s="39" t="s">
        <v>43</v>
      </c>
      <c r="C33" s="40">
        <v>7262.06345</v>
      </c>
      <c r="D33" s="36">
        <v>1410.3424900000002</v>
      </c>
      <c r="E33" s="37">
        <f t="shared" si="3"/>
        <v>8672.40594</v>
      </c>
      <c r="F33" s="30">
        <v>7257.1594700000005</v>
      </c>
      <c r="G33" s="30">
        <v>1387.98895</v>
      </c>
      <c r="H33" s="30">
        <f t="shared" si="0"/>
        <v>8645.148420000001</v>
      </c>
      <c r="I33" s="38">
        <f t="shared" si="4"/>
        <v>4.903979999999137</v>
      </c>
      <c r="J33" s="38">
        <f t="shared" si="4"/>
        <v>22.353540000000294</v>
      </c>
      <c r="K33" s="37">
        <f t="shared" si="4"/>
        <v>27.257519999999204</v>
      </c>
    </row>
    <row r="34" spans="1:11" ht="12" customHeight="1">
      <c r="A34" s="4"/>
      <c r="B34" s="39" t="s">
        <v>44</v>
      </c>
      <c r="C34" s="40">
        <v>10444.566570000026</v>
      </c>
      <c r="D34" s="36">
        <v>2184.6372800000004</v>
      </c>
      <c r="E34" s="37">
        <f t="shared" si="3"/>
        <v>12629.203850000027</v>
      </c>
      <c r="F34" s="30">
        <v>10451.338880000025</v>
      </c>
      <c r="G34" s="30">
        <v>2145.4861599999995</v>
      </c>
      <c r="H34" s="30">
        <f t="shared" si="0"/>
        <v>12596.825040000025</v>
      </c>
      <c r="I34" s="38">
        <f t="shared" si="4"/>
        <v>-6.77230999999847</v>
      </c>
      <c r="J34" s="38">
        <f t="shared" si="4"/>
        <v>39.1511200000009</v>
      </c>
      <c r="K34" s="37">
        <f t="shared" si="4"/>
        <v>32.37881000000198</v>
      </c>
    </row>
    <row r="35" spans="1:11" ht="12" customHeight="1">
      <c r="A35" s="4"/>
      <c r="B35" s="39" t="s">
        <v>45</v>
      </c>
      <c r="C35" s="40">
        <v>9828.31644</v>
      </c>
      <c r="D35" s="36">
        <v>3143.39339</v>
      </c>
      <c r="E35" s="37">
        <f t="shared" si="3"/>
        <v>12971.70983</v>
      </c>
      <c r="F35" s="30">
        <v>9823.70874</v>
      </c>
      <c r="G35" s="30">
        <v>3127.7498699999996</v>
      </c>
      <c r="H35" s="30">
        <f t="shared" si="0"/>
        <v>12951.45861</v>
      </c>
      <c r="I35" s="38">
        <f t="shared" si="4"/>
        <v>4.607700000000477</v>
      </c>
      <c r="J35" s="38">
        <f t="shared" si="4"/>
        <v>15.643520000000535</v>
      </c>
      <c r="K35" s="37">
        <f t="shared" si="4"/>
        <v>20.251220000000103</v>
      </c>
    </row>
    <row r="36" spans="1:11" ht="12" customHeight="1">
      <c r="A36" s="4"/>
      <c r="B36" s="39" t="s">
        <v>46</v>
      </c>
      <c r="C36" s="40">
        <v>5199.56454</v>
      </c>
      <c r="D36" s="36">
        <v>2429.00178</v>
      </c>
      <c r="E36" s="37">
        <f t="shared" si="3"/>
        <v>7628.56632</v>
      </c>
      <c r="F36" s="30">
        <v>5197.77336</v>
      </c>
      <c r="G36" s="30">
        <v>2379.0689500000003</v>
      </c>
      <c r="H36" s="30">
        <f t="shared" si="0"/>
        <v>7576.84231</v>
      </c>
      <c r="I36" s="38">
        <f t="shared" si="4"/>
        <v>1.7911800000001676</v>
      </c>
      <c r="J36" s="38">
        <f t="shared" si="4"/>
        <v>49.93282999999974</v>
      </c>
      <c r="K36" s="37">
        <f t="shared" si="4"/>
        <v>51.72400999999991</v>
      </c>
    </row>
    <row r="37" spans="1:11" ht="12" customHeight="1">
      <c r="A37" s="4" t="s">
        <v>5</v>
      </c>
      <c r="B37" s="39" t="s">
        <v>47</v>
      </c>
      <c r="C37" s="40">
        <v>8435.201050000001</v>
      </c>
      <c r="D37" s="36">
        <v>1790.27571</v>
      </c>
      <c r="E37" s="37">
        <f t="shared" si="3"/>
        <v>10225.476760000001</v>
      </c>
      <c r="F37" s="30">
        <v>8399.248800000001</v>
      </c>
      <c r="G37" s="30">
        <v>1818.54675</v>
      </c>
      <c r="H37" s="30">
        <f t="shared" si="0"/>
        <v>10217.79555</v>
      </c>
      <c r="I37" s="38">
        <f t="shared" si="4"/>
        <v>35.95225000000028</v>
      </c>
      <c r="J37" s="38">
        <f t="shared" si="4"/>
        <v>-28.271040000000085</v>
      </c>
      <c r="K37" s="37">
        <f t="shared" si="4"/>
        <v>7.681210000000647</v>
      </c>
    </row>
    <row r="38" spans="1:11" ht="12" customHeight="1">
      <c r="A38" s="4"/>
      <c r="B38" s="39" t="s">
        <v>48</v>
      </c>
      <c r="C38" s="40">
        <v>24062.604780000005</v>
      </c>
      <c r="D38" s="36">
        <v>4302.391820000001</v>
      </c>
      <c r="E38" s="37">
        <f t="shared" si="3"/>
        <v>28364.996600000006</v>
      </c>
      <c r="F38" s="30">
        <v>24012.48202</v>
      </c>
      <c r="G38" s="30">
        <v>4259.026849999999</v>
      </c>
      <c r="H38" s="30">
        <f t="shared" si="0"/>
        <v>28271.508869999998</v>
      </c>
      <c r="I38" s="38">
        <f t="shared" si="4"/>
        <v>50.122760000005655</v>
      </c>
      <c r="J38" s="38">
        <f t="shared" si="4"/>
        <v>43.36497000000145</v>
      </c>
      <c r="K38" s="37">
        <f t="shared" si="4"/>
        <v>93.48773000000801</v>
      </c>
    </row>
    <row r="39" spans="1:11" ht="12" customHeight="1">
      <c r="A39" s="4"/>
      <c r="B39" s="39" t="s">
        <v>18</v>
      </c>
      <c r="C39" s="40">
        <v>5091.25623</v>
      </c>
      <c r="D39" s="36">
        <v>661.97291</v>
      </c>
      <c r="E39" s="37">
        <f t="shared" si="3"/>
        <v>5753.2291399999995</v>
      </c>
      <c r="F39" s="30">
        <v>5092.93584</v>
      </c>
      <c r="G39" s="30">
        <v>637.67634</v>
      </c>
      <c r="H39" s="30">
        <f t="shared" si="0"/>
        <v>5730.61218</v>
      </c>
      <c r="I39" s="38">
        <f t="shared" si="4"/>
        <v>-1.6796100000001388</v>
      </c>
      <c r="J39" s="38">
        <f t="shared" si="4"/>
        <v>24.296569999999974</v>
      </c>
      <c r="K39" s="37">
        <f t="shared" si="4"/>
        <v>22.61695999999938</v>
      </c>
    </row>
    <row r="40" spans="1:11" ht="12" customHeight="1">
      <c r="A40" s="4"/>
      <c r="B40" s="39" t="s">
        <v>49</v>
      </c>
      <c r="C40" s="40">
        <v>8569.043740000001</v>
      </c>
      <c r="D40" s="36">
        <v>1732.98156</v>
      </c>
      <c r="E40" s="37">
        <f t="shared" si="3"/>
        <v>10302.025300000001</v>
      </c>
      <c r="F40" s="30">
        <v>8516.336140000001</v>
      </c>
      <c r="G40" s="30">
        <v>1740.1801699999999</v>
      </c>
      <c r="H40" s="30">
        <f t="shared" si="0"/>
        <v>10256.51631</v>
      </c>
      <c r="I40" s="38">
        <f t="shared" si="4"/>
        <v>52.70759999999973</v>
      </c>
      <c r="J40" s="38">
        <f t="shared" si="4"/>
        <v>-7.198609999999917</v>
      </c>
      <c r="K40" s="37">
        <f t="shared" si="4"/>
        <v>45.50899000000027</v>
      </c>
    </row>
    <row r="41" spans="1:11" ht="12" customHeight="1">
      <c r="A41" s="4"/>
      <c r="B41" s="39" t="s">
        <v>50</v>
      </c>
      <c r="C41" s="40">
        <v>8798.41201</v>
      </c>
      <c r="D41" s="36">
        <v>2491.57279</v>
      </c>
      <c r="E41" s="37">
        <f t="shared" si="3"/>
        <v>11289.9848</v>
      </c>
      <c r="F41" s="30">
        <v>8767.481210000002</v>
      </c>
      <c r="G41" s="30">
        <v>2473.45279</v>
      </c>
      <c r="H41" s="30">
        <f t="shared" si="0"/>
        <v>11240.934000000001</v>
      </c>
      <c r="I41" s="38">
        <f t="shared" si="4"/>
        <v>30.93079999999827</v>
      </c>
      <c r="J41" s="38">
        <f t="shared" si="4"/>
        <v>18.120000000000346</v>
      </c>
      <c r="K41" s="37">
        <f t="shared" si="4"/>
        <v>49.05079999999907</v>
      </c>
    </row>
    <row r="42" spans="1:11" ht="12" customHeight="1">
      <c r="A42" s="4"/>
      <c r="B42" s="39" t="s">
        <v>19</v>
      </c>
      <c r="C42" s="40">
        <v>6798.108790000001</v>
      </c>
      <c r="D42" s="36">
        <v>949.08753</v>
      </c>
      <c r="E42" s="37">
        <f t="shared" si="3"/>
        <v>7747.196320000001</v>
      </c>
      <c r="F42" s="30">
        <v>6780.305899999999</v>
      </c>
      <c r="G42" s="30">
        <v>909.1293700000001</v>
      </c>
      <c r="H42" s="30">
        <f t="shared" si="0"/>
        <v>7689.43527</v>
      </c>
      <c r="I42" s="38">
        <f t="shared" si="4"/>
        <v>17.802890000001753</v>
      </c>
      <c r="J42" s="38">
        <f t="shared" si="4"/>
        <v>39.95815999999991</v>
      </c>
      <c r="K42" s="37">
        <f t="shared" si="4"/>
        <v>57.76105000000098</v>
      </c>
    </row>
    <row r="43" spans="1:11" ht="12" customHeight="1">
      <c r="A43" s="4"/>
      <c r="B43" s="39" t="s">
        <v>20</v>
      </c>
      <c r="C43" s="40">
        <v>5275.975010000001</v>
      </c>
      <c r="D43" s="36">
        <v>1134.7859</v>
      </c>
      <c r="E43" s="37">
        <f>C43+D43</f>
        <v>6410.760910000001</v>
      </c>
      <c r="F43" s="30">
        <v>5266.509529999999</v>
      </c>
      <c r="G43" s="30">
        <v>1114.20183</v>
      </c>
      <c r="H43" s="30">
        <f t="shared" si="0"/>
        <v>6380.711359999999</v>
      </c>
      <c r="I43" s="38">
        <f t="shared" si="4"/>
        <v>9.465480000001662</v>
      </c>
      <c r="J43" s="38">
        <f t="shared" si="4"/>
        <v>20.58407000000011</v>
      </c>
      <c r="K43" s="37">
        <f t="shared" si="4"/>
        <v>30.049550000001545</v>
      </c>
    </row>
    <row r="44" spans="1:11" ht="12" customHeight="1">
      <c r="A44" s="4"/>
      <c r="B44" s="39" t="s">
        <v>51</v>
      </c>
      <c r="C44" s="40">
        <v>3386.8989000000006</v>
      </c>
      <c r="D44" s="36">
        <v>748.73101</v>
      </c>
      <c r="E44" s="37">
        <f t="shared" si="3"/>
        <v>4135.629910000001</v>
      </c>
      <c r="F44" s="30">
        <v>3385.49089</v>
      </c>
      <c r="G44" s="30">
        <v>750.9427099999999</v>
      </c>
      <c r="H44" s="30">
        <f t="shared" si="0"/>
        <v>4136.4336</v>
      </c>
      <c r="I44" s="38">
        <f t="shared" si="4"/>
        <v>1.4080100000005586</v>
      </c>
      <c r="J44" s="38">
        <f t="shared" si="4"/>
        <v>-2.2116999999999507</v>
      </c>
      <c r="K44" s="37">
        <f t="shared" si="4"/>
        <v>-0.8036899999997331</v>
      </c>
    </row>
    <row r="45" spans="1:11" ht="12" customHeight="1">
      <c r="A45" s="4"/>
      <c r="B45" s="39" t="s">
        <v>52</v>
      </c>
      <c r="C45" s="40">
        <v>3107.2726399999997</v>
      </c>
      <c r="D45" s="36">
        <v>514.8594499999999</v>
      </c>
      <c r="E45" s="37">
        <f t="shared" si="3"/>
        <v>3622.1320899999996</v>
      </c>
      <c r="F45" s="30">
        <v>3116.81928</v>
      </c>
      <c r="G45" s="30">
        <v>502.6059</v>
      </c>
      <c r="H45" s="30">
        <f t="shared" si="0"/>
        <v>3619.42518</v>
      </c>
      <c r="I45" s="38">
        <f t="shared" si="4"/>
        <v>-9.54664000000048</v>
      </c>
      <c r="J45" s="38">
        <f t="shared" si="4"/>
        <v>12.253549999999905</v>
      </c>
      <c r="K45" s="37">
        <f t="shared" si="4"/>
        <v>2.706909999999425</v>
      </c>
    </row>
    <row r="46" spans="1:11" ht="12" customHeight="1">
      <c r="A46" s="4"/>
      <c r="B46" s="39" t="s">
        <v>53</v>
      </c>
      <c r="C46" s="40">
        <v>3079.503239999999</v>
      </c>
      <c r="D46" s="36">
        <v>358.10134999999997</v>
      </c>
      <c r="E46" s="37">
        <f t="shared" si="3"/>
        <v>3437.604589999999</v>
      </c>
      <c r="F46" s="30">
        <v>3075.49554</v>
      </c>
      <c r="G46" s="30">
        <v>343.57187</v>
      </c>
      <c r="H46" s="30">
        <f t="shared" si="0"/>
        <v>3419.0674099999997</v>
      </c>
      <c r="I46" s="38">
        <f t="shared" si="4"/>
        <v>4.007699999999204</v>
      </c>
      <c r="J46" s="38">
        <f t="shared" si="4"/>
        <v>14.529479999999978</v>
      </c>
      <c r="K46" s="37">
        <f t="shared" si="4"/>
        <v>18.537179999999353</v>
      </c>
    </row>
    <row r="47" spans="1:11" ht="12" customHeight="1">
      <c r="A47" s="4"/>
      <c r="B47" s="39" t="s">
        <v>21</v>
      </c>
      <c r="C47" s="40">
        <v>4459.946419999999</v>
      </c>
      <c r="D47" s="36">
        <v>721.75728</v>
      </c>
      <c r="E47" s="37">
        <f>C47+D47</f>
        <v>5181.703699999999</v>
      </c>
      <c r="F47" s="30">
        <v>4454.3917599999995</v>
      </c>
      <c r="G47" s="30">
        <v>707.75614</v>
      </c>
      <c r="H47" s="30">
        <f t="shared" si="0"/>
        <v>5162.1479</v>
      </c>
      <c r="I47" s="38">
        <f t="shared" si="4"/>
        <v>5.554659999999785</v>
      </c>
      <c r="J47" s="38">
        <f t="shared" si="4"/>
        <v>14.001140000000078</v>
      </c>
      <c r="K47" s="37">
        <f t="shared" si="4"/>
        <v>19.55579999999918</v>
      </c>
    </row>
    <row r="48" spans="1:11" ht="12" customHeight="1">
      <c r="A48" s="4" t="s">
        <v>11</v>
      </c>
      <c r="B48" s="39" t="s">
        <v>54</v>
      </c>
      <c r="C48" s="40">
        <v>3054.31059</v>
      </c>
      <c r="D48" s="36">
        <v>580.88339</v>
      </c>
      <c r="E48" s="37">
        <f t="shared" si="3"/>
        <v>3635.19398</v>
      </c>
      <c r="F48" s="30">
        <v>3033.337989999999</v>
      </c>
      <c r="G48" s="30">
        <v>584.16544</v>
      </c>
      <c r="H48" s="30">
        <f t="shared" si="0"/>
        <v>3617.503429999999</v>
      </c>
      <c r="I48" s="38">
        <f t="shared" si="4"/>
        <v>20.972600000000966</v>
      </c>
      <c r="J48" s="38">
        <f t="shared" si="4"/>
        <v>-3.2820500000000266</v>
      </c>
      <c r="K48" s="37">
        <f t="shared" si="4"/>
        <v>17.690550000001167</v>
      </c>
    </row>
    <row r="49" spans="1:11" ht="12" customHeight="1">
      <c r="A49" s="4"/>
      <c r="B49" s="39" t="s">
        <v>6</v>
      </c>
      <c r="C49" s="40">
        <v>5569.594700000001</v>
      </c>
      <c r="D49" s="36">
        <v>1160.88242</v>
      </c>
      <c r="E49" s="37">
        <f t="shared" si="3"/>
        <v>6730.4771200000005</v>
      </c>
      <c r="F49" s="30">
        <v>5548.19172</v>
      </c>
      <c r="G49" s="30">
        <v>1138.63303</v>
      </c>
      <c r="H49" s="30">
        <f t="shared" si="0"/>
        <v>6686.82475</v>
      </c>
      <c r="I49" s="38">
        <f t="shared" si="4"/>
        <v>21.402980000000753</v>
      </c>
      <c r="J49" s="38">
        <f t="shared" si="4"/>
        <v>22.24938999999995</v>
      </c>
      <c r="K49" s="37">
        <f t="shared" si="4"/>
        <v>43.6523700000007</v>
      </c>
    </row>
    <row r="50" spans="1:11" ht="12" customHeight="1">
      <c r="A50" s="4"/>
      <c r="B50" s="39" t="s">
        <v>7</v>
      </c>
      <c r="C50" s="40">
        <v>4566.80474</v>
      </c>
      <c r="D50" s="36">
        <v>882.99581</v>
      </c>
      <c r="E50" s="37">
        <f>C50+D50</f>
        <v>5449.80055</v>
      </c>
      <c r="F50" s="30">
        <v>4546.674580000001</v>
      </c>
      <c r="G50" s="30">
        <v>871.5292</v>
      </c>
      <c r="H50" s="30">
        <f t="shared" si="0"/>
        <v>5418.203780000001</v>
      </c>
      <c r="I50" s="38">
        <f t="shared" si="4"/>
        <v>20.130159999998796</v>
      </c>
      <c r="J50" s="38">
        <f t="shared" si="4"/>
        <v>11.46661000000006</v>
      </c>
      <c r="K50" s="37">
        <f t="shared" si="4"/>
        <v>31.596769999999196</v>
      </c>
    </row>
    <row r="51" spans="1:11" ht="12" customHeight="1">
      <c r="A51" s="4"/>
      <c r="B51" s="39" t="s">
        <v>55</v>
      </c>
      <c r="C51" s="40">
        <v>5974.9659</v>
      </c>
      <c r="D51" s="36">
        <v>2157.41427</v>
      </c>
      <c r="E51" s="37">
        <f t="shared" si="3"/>
        <v>8132.38017</v>
      </c>
      <c r="F51" s="30">
        <v>5963.145859999999</v>
      </c>
      <c r="G51" s="30">
        <v>2153.88496</v>
      </c>
      <c r="H51" s="30">
        <f t="shared" si="0"/>
        <v>8117.030819999998</v>
      </c>
      <c r="I51" s="38">
        <f t="shared" si="4"/>
        <v>11.820040000001427</v>
      </c>
      <c r="J51" s="38">
        <f t="shared" si="4"/>
        <v>3.5293100000003506</v>
      </c>
      <c r="K51" s="37">
        <f t="shared" si="4"/>
        <v>15.349350000002232</v>
      </c>
    </row>
    <row r="52" spans="1:11" ht="12" customHeight="1">
      <c r="A52" s="4"/>
      <c r="B52" s="39" t="s">
        <v>56</v>
      </c>
      <c r="C52" s="40">
        <v>3906.49074</v>
      </c>
      <c r="D52" s="36">
        <v>1003.04026</v>
      </c>
      <c r="E52" s="37">
        <f t="shared" si="3"/>
        <v>4909.531</v>
      </c>
      <c r="F52" s="30">
        <v>3874.97445</v>
      </c>
      <c r="G52" s="30">
        <v>1005.0293399999999</v>
      </c>
      <c r="H52" s="30">
        <f t="shared" si="0"/>
        <v>4880.00379</v>
      </c>
      <c r="I52" s="38">
        <f t="shared" si="4"/>
        <v>31.516290000000026</v>
      </c>
      <c r="J52" s="38">
        <f t="shared" si="4"/>
        <v>-1.9890799999999444</v>
      </c>
      <c r="K52" s="37">
        <f t="shared" si="4"/>
        <v>29.527210000000196</v>
      </c>
    </row>
    <row r="53" spans="1:11" ht="12" customHeight="1">
      <c r="A53" s="4"/>
      <c r="B53" s="39" t="s">
        <v>57</v>
      </c>
      <c r="C53" s="40">
        <v>3596.63777</v>
      </c>
      <c r="D53" s="36">
        <v>1847.30602</v>
      </c>
      <c r="E53" s="37">
        <f t="shared" si="3"/>
        <v>5443.943789999999</v>
      </c>
      <c r="F53" s="30">
        <v>3613.80987</v>
      </c>
      <c r="G53" s="30">
        <v>1825.8324</v>
      </c>
      <c r="H53" s="30">
        <f t="shared" si="0"/>
        <v>5439.64227</v>
      </c>
      <c r="I53" s="38">
        <f>C53-F53</f>
        <v>-17.172100000000228</v>
      </c>
      <c r="J53" s="38">
        <f t="shared" si="4"/>
        <v>21.473619999999983</v>
      </c>
      <c r="K53" s="37">
        <f t="shared" si="4"/>
        <v>4.301519999999073</v>
      </c>
    </row>
    <row r="54" spans="1:11" ht="12" customHeight="1">
      <c r="A54" s="4"/>
      <c r="B54" s="39" t="s">
        <v>8</v>
      </c>
      <c r="C54" s="40">
        <v>7467.94524</v>
      </c>
      <c r="D54" s="36">
        <v>874.97349</v>
      </c>
      <c r="E54" s="37">
        <f t="shared" si="3"/>
        <v>8342.91873</v>
      </c>
      <c r="F54" s="30">
        <v>7431.137070000001</v>
      </c>
      <c r="G54" s="30">
        <v>877.7195800000001</v>
      </c>
      <c r="H54" s="30">
        <f t="shared" si="0"/>
        <v>8308.856650000002</v>
      </c>
      <c r="I54" s="38">
        <f t="shared" si="4"/>
        <v>36.808169999999336</v>
      </c>
      <c r="J54" s="38">
        <f t="shared" si="4"/>
        <v>-2.7460900000000947</v>
      </c>
      <c r="K54" s="37">
        <f t="shared" si="4"/>
        <v>34.06207999999788</v>
      </c>
    </row>
    <row r="55" spans="1:11" ht="12" customHeight="1">
      <c r="A55" s="4"/>
      <c r="B55" s="41" t="s">
        <v>12</v>
      </c>
      <c r="C55" s="42">
        <v>7726.4689800000015</v>
      </c>
      <c r="D55" s="36">
        <v>1151.08844</v>
      </c>
      <c r="E55" s="37">
        <f t="shared" si="3"/>
        <v>8877.557420000001</v>
      </c>
      <c r="F55" s="31">
        <v>7694.030919999999</v>
      </c>
      <c r="G55" s="31">
        <v>1143.89529</v>
      </c>
      <c r="H55" s="31">
        <f t="shared" si="0"/>
        <v>8837.92621</v>
      </c>
      <c r="I55" s="38">
        <f t="shared" si="4"/>
        <v>32.438060000002224</v>
      </c>
      <c r="J55" s="38">
        <f t="shared" si="4"/>
        <v>7.19315000000006</v>
      </c>
      <c r="K55" s="37">
        <f t="shared" si="4"/>
        <v>39.631210000001374</v>
      </c>
    </row>
    <row r="56" spans="1:15" ht="12" customHeight="1">
      <c r="A56" s="6"/>
      <c r="B56" s="8" t="s">
        <v>9</v>
      </c>
      <c r="C56" s="43">
        <f>SUM(C30:C55)</f>
        <v>199462.43584000005</v>
      </c>
      <c r="D56" s="43">
        <f>SUM(D30:D55)</f>
        <v>45996.35935</v>
      </c>
      <c r="E56" s="43">
        <f>C56+D56</f>
        <v>245458.79519000003</v>
      </c>
      <c r="F56" s="28">
        <f>SUM(F30:F55)</f>
        <v>199030.58735000002</v>
      </c>
      <c r="G56" s="28">
        <f>SUM(G30:G55)</f>
        <v>45399.173339999994</v>
      </c>
      <c r="H56" s="28">
        <f>SUM(H30:H55)</f>
        <v>244429.76069</v>
      </c>
      <c r="I56" s="44">
        <f aca="true" t="shared" si="5" ref="I56:K57">C56-F56</f>
        <v>431.84849000003305</v>
      </c>
      <c r="J56" s="45">
        <f t="shared" si="5"/>
        <v>597.1860100000049</v>
      </c>
      <c r="K56" s="45">
        <f t="shared" si="5"/>
        <v>1029.034500000038</v>
      </c>
      <c r="M56" s="9"/>
      <c r="N56" s="9"/>
      <c r="O56" s="9"/>
    </row>
    <row r="57" spans="1:18" ht="12" customHeight="1">
      <c r="A57" s="10" t="s">
        <v>10</v>
      </c>
      <c r="B57" s="10"/>
      <c r="C57" s="45">
        <f aca="true" t="shared" si="6" ref="C57:H57">C29+C56</f>
        <v>401602.91682000004</v>
      </c>
      <c r="D57" s="45">
        <f t="shared" si="6"/>
        <v>125491.68392</v>
      </c>
      <c r="E57" s="45">
        <f t="shared" si="6"/>
        <v>527094.6007400001</v>
      </c>
      <c r="F57" s="32">
        <f t="shared" si="6"/>
        <v>402371.92437</v>
      </c>
      <c r="G57" s="32">
        <f t="shared" si="6"/>
        <v>124195.91969999998</v>
      </c>
      <c r="H57" s="32">
        <f t="shared" si="6"/>
        <v>526567.84407</v>
      </c>
      <c r="I57" s="44">
        <f t="shared" si="5"/>
        <v>-769.0075499999803</v>
      </c>
      <c r="J57" s="45">
        <f t="shared" si="5"/>
        <v>1295.7642200000118</v>
      </c>
      <c r="K57" s="45">
        <f t="shared" si="5"/>
        <v>526.756670000148</v>
      </c>
      <c r="M57" s="9"/>
      <c r="N57" s="9"/>
      <c r="O57" s="9"/>
      <c r="P57" s="9"/>
      <c r="Q57" s="9"/>
      <c r="R57" s="9"/>
    </row>
    <row r="58" spans="1:11" ht="3.75" customHeight="1">
      <c r="A58" s="11"/>
      <c r="B58" s="11"/>
      <c r="C58" s="46"/>
      <c r="D58" s="46"/>
      <c r="E58" s="46"/>
      <c r="F58" s="46"/>
      <c r="G58" s="46"/>
      <c r="H58" s="46"/>
      <c r="I58" s="47"/>
      <c r="J58" s="47"/>
      <c r="K58" s="47"/>
    </row>
    <row r="59" spans="1:9" ht="12" customHeight="1">
      <c r="A59" s="12" t="s">
        <v>64</v>
      </c>
      <c r="B59" s="12"/>
      <c r="C59" s="48"/>
      <c r="D59" s="48"/>
      <c r="E59" s="48"/>
      <c r="F59" s="48"/>
      <c r="G59" s="48"/>
      <c r="H59" s="48"/>
      <c r="I59" s="48"/>
    </row>
    <row r="60" spans="1:9" ht="12" customHeight="1">
      <c r="A60" s="13" t="s">
        <v>62</v>
      </c>
      <c r="B60" s="12"/>
      <c r="C60" s="48"/>
      <c r="D60" s="48"/>
      <c r="E60" s="48"/>
      <c r="F60" s="48"/>
      <c r="G60" s="48"/>
      <c r="H60" s="48"/>
      <c r="I60" s="48"/>
    </row>
    <row r="61" spans="1:9" ht="12" customHeight="1">
      <c r="A61" s="13" t="s">
        <v>61</v>
      </c>
      <c r="B61" s="12"/>
      <c r="C61" s="48"/>
      <c r="D61" s="48"/>
      <c r="E61" s="48"/>
      <c r="F61" s="48"/>
      <c r="G61" s="48"/>
      <c r="H61" s="48"/>
      <c r="I61" s="48"/>
    </row>
    <row r="62" spans="1:9" ht="12" customHeight="1">
      <c r="A62" s="13" t="s">
        <v>63</v>
      </c>
      <c r="B62" s="12"/>
      <c r="C62" s="48"/>
      <c r="D62" s="48"/>
      <c r="E62" s="48"/>
      <c r="F62" s="48"/>
      <c r="G62" s="48"/>
      <c r="H62" s="48"/>
      <c r="I62" s="48"/>
    </row>
    <row r="63" spans="1:2" ht="12">
      <c r="A63" s="2"/>
      <c r="B63" s="3"/>
    </row>
  </sheetData>
  <sheetProtection/>
  <mergeCells count="1">
    <mergeCell ref="A4:B5"/>
  </mergeCells>
  <printOptions horizontalCentered="1"/>
  <pageMargins left="0.8" right="0.3937007874015748" top="0.984251968503937" bottom="0.3937007874015748" header="0.5118110236220472" footer="0.5118110236220472"/>
  <pageSetup horizontalDpi="300" verticalDpi="300" orientation="portrait" paperSize="9" r:id="rId1"/>
  <headerFooter alignWithMargins="0">
    <oddHeader>&amp;L　&amp;14表３－１－５　個人法人別宅地面積の増減&amp;10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
</cp:lastModifiedBy>
  <cp:lastPrinted>2014-07-23T05:29:45Z</cp:lastPrinted>
  <dcterms:created xsi:type="dcterms:W3CDTF">2000-04-18T04:52:45Z</dcterms:created>
  <dcterms:modified xsi:type="dcterms:W3CDTF">2021-01-14T01:54:58Z</dcterms:modified>
  <cp:category/>
  <cp:version/>
  <cp:contentType/>
  <cp:contentStatus/>
</cp:coreProperties>
</file>