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420" windowWidth="18396" windowHeight="8280" activeTab="0"/>
  </bookViews>
  <sheets>
    <sheet name="表1-7-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<sst xmlns="http://schemas.openxmlformats.org/spreadsheetml/2006/main" count="65" uniqueCount="53">
  <si>
    <t>表１－７－１　事務所床面積の推移（区部）</t>
  </si>
  <si>
    <t>58年</t>
  </si>
  <si>
    <t>59年</t>
  </si>
  <si>
    <t>60年</t>
  </si>
  <si>
    <t>61年</t>
  </si>
  <si>
    <t>62年</t>
  </si>
  <si>
    <t>63年</t>
  </si>
  <si>
    <t>64年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</si>
  <si>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</si>
  <si>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</si>
  <si>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</si>
  <si>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</si>
  <si>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</si>
  <si>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</si>
  <si>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</si>
  <si>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</si>
  <si>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</si>
  <si>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</si>
  <si>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区部合計</t>
  </si>
  <si>
    <t>ストック</t>
  </si>
  <si>
    <t>都心３区</t>
  </si>
  <si>
    <t>都心５区</t>
  </si>
  <si>
    <t>周辺18区</t>
  </si>
  <si>
    <t>17年</t>
  </si>
  <si>
    <t>18年</t>
  </si>
  <si>
    <t>19年</t>
  </si>
  <si>
    <t>20年</t>
  </si>
  <si>
    <t>増 加 率</t>
  </si>
  <si>
    <t>24年</t>
  </si>
  <si>
    <t>（単位：％、千㎡）</t>
  </si>
  <si>
    <t xml:space="preserve">  </t>
  </si>
  <si>
    <t>12年</t>
  </si>
  <si>
    <t>13年</t>
  </si>
  <si>
    <t>14年</t>
  </si>
  <si>
    <t>15年</t>
  </si>
  <si>
    <t>16年</t>
  </si>
  <si>
    <t>21年</t>
  </si>
  <si>
    <t>22年</t>
  </si>
  <si>
    <t>23年</t>
  </si>
  <si>
    <t>25年</t>
  </si>
  <si>
    <t>増 加 量</t>
  </si>
  <si>
    <t>渋谷区</t>
  </si>
  <si>
    <t>新宿区+</t>
  </si>
  <si>
    <t>26年</t>
  </si>
  <si>
    <t>27年</t>
  </si>
  <si>
    <t>（注）１ 課税資料から作成（各年１月１日現在）</t>
  </si>
  <si>
    <t>　　　２ 事務所床面積には銀行床面積を含む。</t>
  </si>
  <si>
    <t>　　　４ 端数処理のため、各項の和と表示した計は、必ずしも一致しない。</t>
  </si>
  <si>
    <t>28年</t>
  </si>
  <si>
    <t>29年</t>
  </si>
  <si>
    <t>　　　３ 都心３区は千代田区・中央区・港区、都心５区は都心３区＋新宿区・渋谷区、周辺18区は都心５区以外の区を指す。</t>
  </si>
  <si>
    <t>30年</t>
  </si>
  <si>
    <t>31年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</si>
</sst>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0_ "/>
    <numFmt numFmtId="187" formatCode="0.0_);[Red]\(0.0\)"/>
    <numFmt numFmtId="188" formatCode="#,##0_);[Red]\(#,##0\)"/>
    <numFmt numFmtId="189" formatCode="#,##0.0_);[Red]\(#,##0.0\)"/>
    <numFmt numFmtId="190" formatCode="#,##0.0"/>
    <numFmt numFmtId="191" formatCode="0.000_ "/>
    <numFmt numFmtId="192" formatCode="#,##0.000"/>
    <numFmt numFmtId="193" formatCode="0.0_ "/>
  </numFmts>
  <fonts count="4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9"/>
      <name val="Times New Roman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4" fontId="5" fillId="0" borderId="13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33" borderId="16" xfId="0" applyNumberFormat="1" applyFont="1" applyFill="1" applyBorder="1" applyAlignment="1">
      <alignment vertical="center"/>
    </xf>
    <xf numFmtId="185" fontId="8" fillId="0" borderId="14" xfId="0" applyNumberFormat="1" applyFont="1" applyBorder="1" applyAlignment="1">
      <alignment vertical="center"/>
    </xf>
    <xf numFmtId="185" fontId="8" fillId="0" borderId="16" xfId="0" applyNumberFormat="1" applyFont="1" applyBorder="1" applyAlignment="1">
      <alignment vertical="center"/>
    </xf>
    <xf numFmtId="185" fontId="8" fillId="0" borderId="12" xfId="0" applyNumberFormat="1" applyFont="1" applyBorder="1" applyAlignment="1">
      <alignment vertical="center"/>
    </xf>
    <xf numFmtId="185" fontId="8" fillId="0" borderId="17" xfId="0" applyNumberFormat="1" applyFont="1" applyBorder="1" applyAlignment="1">
      <alignment vertical="center"/>
    </xf>
    <xf numFmtId="185" fontId="8" fillId="0" borderId="10" xfId="0" applyNumberFormat="1" applyFont="1" applyBorder="1" applyAlignment="1">
      <alignment vertical="center"/>
    </xf>
    <xf numFmtId="190" fontId="8" fillId="0" borderId="12" xfId="0" applyNumberFormat="1" applyFont="1" applyBorder="1" applyAlignment="1">
      <alignment vertical="center"/>
    </xf>
    <xf numFmtId="185" fontId="8" fillId="33" borderId="16" xfId="0" applyNumberFormat="1" applyFont="1" applyFill="1" applyBorder="1" applyAlignment="1">
      <alignment vertical="center"/>
    </xf>
    <xf numFmtId="184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90" fontId="8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 horizontal="right" vertical="center"/>
    </xf>
    <xf numFmtId="0" fontId="5" fillId="34" borderId="12" xfId="0" applyFont="1" applyFill="1" applyBorder="1" applyAlignment="1">
      <alignment horizontal="center" vertical="center"/>
    </xf>
    <xf numFmtId="190" fontId="8" fillId="34" borderId="12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7117;&#24066;&#12389;&#12367;&#12426;&#25919;&#31574;&#37096;\&#24195;&#22495;&#35519;&#25972;&#35506;\&#37117;&#24066;&#25919;&#31574;&#20418;\01%20&#23450;&#20363;&#26989;&#21209;\&#12304;&#26481;&#20140;&#12398;&#22303;&#22320;&#12305;\&#26481;&#20140;&#12398;&#22303;&#22320;2019\&#12304;&#26481;&#20140;&#12398;&#22303;&#22320;2019&#12487;&#12540;&#12479;&#12305;&#31532;&#65297;&#31456;\&#22259;&#34920;&#31532;&#65297;&#31456;\0370&#9678;&#34920;1-7-1%202019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-7-1"/>
      <sheetName val="ｸﾞﾗﾌ用"/>
      <sheetName val="図1-7-1"/>
      <sheetName val="概要版（未使用）"/>
      <sheetName val="Sheet1"/>
    </sheetNames>
    <sheetDataSet>
      <sheetData sheetId="1">
        <row r="4">
          <cell r="I4">
            <v>5064</v>
          </cell>
          <cell r="J4">
            <v>5201</v>
          </cell>
          <cell r="K4">
            <v>5293</v>
          </cell>
          <cell r="L4">
            <v>5588</v>
          </cell>
          <cell r="M4">
            <v>5737</v>
          </cell>
          <cell r="N4">
            <v>6119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showGridLines="0" tabSelected="1" zoomScale="85" zoomScaleNormal="85" zoomScalePageLayoutView="0" workbookViewId="0" topLeftCell="A1">
      <pane xSplit="2" topLeftCell="C1" activePane="topRight" state="frozen"/>
      <selection pane="topLeft" activeCell="A1" sqref="A1"/>
      <selection pane="topRight" activeCell="O11" sqref="O11"/>
    </sheetView>
  </sheetViews>
  <sheetFormatPr defaultColWidth="8.796875" defaultRowHeight="14.25"/>
  <cols>
    <col min="1" max="1" width="7.296875" style="0" customWidth="1"/>
    <col min="2" max="2" width="7.296875" style="1" customWidth="1"/>
    <col min="3" max="3" width="5.09765625" style="1" customWidth="1"/>
    <col min="4" max="4" width="5.09765625" style="1" hidden="1" customWidth="1"/>
    <col min="5" max="8" width="5.09765625" style="0" hidden="1" customWidth="1"/>
    <col min="9" max="9" width="5.09765625" style="0" customWidth="1"/>
    <col min="10" max="14" width="5.09765625" style="0" hidden="1" customWidth="1"/>
    <col min="15" max="15" width="5.09765625" style="0" customWidth="1"/>
    <col min="16" max="20" width="5.09765625" style="0" hidden="1" customWidth="1"/>
    <col min="21" max="31" width="5.09765625" style="0" customWidth="1"/>
    <col min="32" max="38" width="5.09765625" style="6" customWidth="1"/>
    <col min="39" max="39" width="5.09765625" style="39" customWidth="1"/>
  </cols>
  <sheetData>
    <row r="1" ht="12.75">
      <c r="A1" s="3" t="s">
        <v>0</v>
      </c>
    </row>
    <row r="2" spans="1:39" ht="12.75">
      <c r="A2" s="6"/>
      <c r="B2" s="7"/>
      <c r="C2" s="7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8"/>
      <c r="R2" s="8"/>
      <c r="S2" s="8"/>
      <c r="T2" s="6"/>
      <c r="U2" s="6"/>
      <c r="V2" s="6"/>
      <c r="W2" s="6"/>
      <c r="Y2" s="9"/>
      <c r="AE2" s="10"/>
      <c r="AF2" s="8"/>
      <c r="AG2" s="8"/>
      <c r="AH2" s="8"/>
      <c r="AI2" s="8"/>
      <c r="AJ2" s="8"/>
      <c r="AK2" s="8"/>
      <c r="AL2" s="8"/>
      <c r="AM2" s="40" t="s">
        <v>29</v>
      </c>
    </row>
    <row r="3" spans="1:39" ht="21" customHeight="1">
      <c r="A3" s="11"/>
      <c r="B3" s="12" t="s">
        <v>30</v>
      </c>
      <c r="C3" s="11" t="s">
        <v>1</v>
      </c>
      <c r="D3" s="11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13</v>
      </c>
      <c r="P3" s="14" t="s">
        <v>14</v>
      </c>
      <c r="Q3" s="14" t="s">
        <v>15</v>
      </c>
      <c r="R3" s="14" t="s">
        <v>16</v>
      </c>
      <c r="S3" s="14" t="s">
        <v>17</v>
      </c>
      <c r="T3" s="14" t="s">
        <v>31</v>
      </c>
      <c r="U3" s="14" t="s">
        <v>32</v>
      </c>
      <c r="V3" s="14" t="s">
        <v>33</v>
      </c>
      <c r="W3" s="14" t="s">
        <v>34</v>
      </c>
      <c r="X3" s="14" t="s">
        <v>35</v>
      </c>
      <c r="Y3" s="14" t="s">
        <v>23</v>
      </c>
      <c r="Z3" s="14" t="s">
        <v>24</v>
      </c>
      <c r="AA3" s="14" t="s">
        <v>25</v>
      </c>
      <c r="AB3" s="14" t="s">
        <v>26</v>
      </c>
      <c r="AC3" s="14" t="s">
        <v>36</v>
      </c>
      <c r="AD3" s="14" t="s">
        <v>37</v>
      </c>
      <c r="AE3" s="14" t="s">
        <v>38</v>
      </c>
      <c r="AF3" s="14" t="s">
        <v>28</v>
      </c>
      <c r="AG3" s="14" t="s">
        <v>39</v>
      </c>
      <c r="AH3" s="14" t="s">
        <v>43</v>
      </c>
      <c r="AI3" s="14" t="s">
        <v>44</v>
      </c>
      <c r="AJ3" s="14" t="s">
        <v>48</v>
      </c>
      <c r="AK3" s="14" t="s">
        <v>49</v>
      </c>
      <c r="AL3" s="36" t="s">
        <v>51</v>
      </c>
      <c r="AM3" s="41" t="s">
        <v>52</v>
      </c>
    </row>
    <row r="4" spans="1:39" ht="21" customHeight="1">
      <c r="A4" s="15" t="s">
        <v>18</v>
      </c>
      <c r="B4" s="16" t="s">
        <v>27</v>
      </c>
      <c r="C4" s="28">
        <v>3.0312360053739362</v>
      </c>
      <c r="D4" s="28">
        <v>3.056151693787183</v>
      </c>
      <c r="E4" s="28">
        <v>3.426824124841839</v>
      </c>
      <c r="F4" s="28">
        <v>2.6404322560913447</v>
      </c>
      <c r="G4" s="28">
        <v>6.525625744934446</v>
      </c>
      <c r="H4" s="28">
        <v>6.0279720279720275</v>
      </c>
      <c r="I4" s="28">
        <v>6.199709800817834</v>
      </c>
      <c r="J4" s="28">
        <v>5.603858733904691</v>
      </c>
      <c r="K4" s="28">
        <v>6.092564640385785</v>
      </c>
      <c r="L4" s="28">
        <v>5.960717651189002</v>
      </c>
      <c r="M4" s="28">
        <v>6.186897309362303</v>
      </c>
      <c r="N4" s="28">
        <v>7.977666475080055</v>
      </c>
      <c r="O4" s="28">
        <v>7.017170319224979</v>
      </c>
      <c r="P4" s="29">
        <v>4.190884931857262</v>
      </c>
      <c r="Q4" s="29">
        <v>3.918653499918162</v>
      </c>
      <c r="R4" s="29">
        <v>2.4951108427725788</v>
      </c>
      <c r="S4" s="29">
        <v>1.488026635932898</v>
      </c>
      <c r="T4" s="29">
        <v>1.0137910462827502</v>
      </c>
      <c r="U4" s="29">
        <v>1.254597674505255</v>
      </c>
      <c r="V4" s="30">
        <v>0.5484111497662366</v>
      </c>
      <c r="W4" s="31">
        <v>1.687284891734493</v>
      </c>
      <c r="X4" s="30">
        <v>3.0881610417535508</v>
      </c>
      <c r="Y4" s="30">
        <v>1.8608719884394096</v>
      </c>
      <c r="Z4" s="30">
        <v>-0.3537758426803996</v>
      </c>
      <c r="AA4" s="32">
        <v>0.8743863880491766</v>
      </c>
      <c r="AB4" s="30">
        <v>1.6084892233221668</v>
      </c>
      <c r="AC4" s="30">
        <v>0.7864288480536455</v>
      </c>
      <c r="AD4" s="30">
        <v>0.5266892934796162</v>
      </c>
      <c r="AE4" s="30">
        <v>0.08298143142034564</v>
      </c>
      <c r="AF4" s="30">
        <v>0.89</v>
      </c>
      <c r="AG4" s="33">
        <f>(AG6/AF6-1)*100</f>
        <v>0.5275406659629223</v>
      </c>
      <c r="AH4" s="33">
        <f>(AH6/AG6-1)*100</f>
        <v>0.3426933627936002</v>
      </c>
      <c r="AI4" s="33">
        <f>(AI6/AH6-1)*100</f>
        <v>0.6878304571073413</v>
      </c>
      <c r="AJ4" s="33">
        <f>(AJ6/AI6-1)*100</f>
        <v>0.6510380041390373</v>
      </c>
      <c r="AK4" s="33">
        <v>0.25084690591399283</v>
      </c>
      <c r="AL4" s="37">
        <v>0.49991013035741916</v>
      </c>
      <c r="AM4" s="42">
        <v>0.651620824018287</v>
      </c>
    </row>
    <row r="5" spans="1:39" ht="21" customHeight="1">
      <c r="A5" s="15"/>
      <c r="B5" s="16" t="s">
        <v>40</v>
      </c>
      <c r="C5" s="23">
        <v>1083</v>
      </c>
      <c r="D5" s="23">
        <v>1125</v>
      </c>
      <c r="E5" s="23">
        <v>1300</v>
      </c>
      <c r="F5" s="23">
        <v>1036</v>
      </c>
      <c r="G5" s="23">
        <v>2628</v>
      </c>
      <c r="H5" s="23">
        <v>2586</v>
      </c>
      <c r="I5" s="23">
        <v>2820</v>
      </c>
      <c r="J5" s="23">
        <v>2707</v>
      </c>
      <c r="K5" s="23">
        <v>3108</v>
      </c>
      <c r="L5" s="23">
        <v>3226</v>
      </c>
      <c r="M5" s="23">
        <v>3548</v>
      </c>
      <c r="N5" s="23">
        <v>4858</v>
      </c>
      <c r="O5" s="23">
        <v>4614</v>
      </c>
      <c r="P5" s="24">
        <v>2949</v>
      </c>
      <c r="Q5" s="24">
        <v>2873</v>
      </c>
      <c r="R5" s="24">
        <v>1901</v>
      </c>
      <c r="S5" s="24">
        <v>1162</v>
      </c>
      <c r="T5" s="24">
        <v>803.4496800000052</v>
      </c>
      <c r="U5" s="24">
        <v>1004.3738100000046</v>
      </c>
      <c r="V5" s="25">
        <v>444.541109999991</v>
      </c>
      <c r="W5" s="25">
        <v>1375.2108299999963</v>
      </c>
      <c r="X5" s="25">
        <v>2559.454760000008</v>
      </c>
      <c r="Y5" s="25">
        <v>1589.9109800000006</v>
      </c>
      <c r="Z5" s="25">
        <v>-307.88736999999674</v>
      </c>
      <c r="AA5" s="26">
        <v>758.2770900000032</v>
      </c>
      <c r="AB5" s="25">
        <v>1407.0956099999894</v>
      </c>
      <c r="AC5" s="25">
        <v>699.0285000000003</v>
      </c>
      <c r="AD5" s="25">
        <v>471.83699999999953</v>
      </c>
      <c r="AE5" s="25">
        <v>74.73083000000042</v>
      </c>
      <c r="AF5" s="25">
        <v>804</v>
      </c>
      <c r="AG5" s="25">
        <f>AG6-AF6</f>
        <v>479.7243800000433</v>
      </c>
      <c r="AH5" s="25">
        <v>314</v>
      </c>
      <c r="AI5" s="25">
        <v>630.4967299999698</v>
      </c>
      <c r="AJ5" s="25">
        <v>601.2983100000129</v>
      </c>
      <c r="AK5" s="25">
        <v>233.1903899999743</v>
      </c>
      <c r="AL5" s="38">
        <v>465.8883900000219</v>
      </c>
      <c r="AM5" s="43">
        <v>610.310129999998</v>
      </c>
    </row>
    <row r="6" spans="1:39" ht="21" customHeight="1">
      <c r="A6" s="16"/>
      <c r="B6" s="16" t="s">
        <v>19</v>
      </c>
      <c r="C6" s="23">
        <v>36811</v>
      </c>
      <c r="D6" s="23">
        <v>37936</v>
      </c>
      <c r="E6" s="23">
        <v>39236</v>
      </c>
      <c r="F6" s="23">
        <v>40272</v>
      </c>
      <c r="G6" s="23">
        <v>42900</v>
      </c>
      <c r="H6" s="23">
        <v>45486</v>
      </c>
      <c r="I6" s="23">
        <v>48306</v>
      </c>
      <c r="J6" s="23">
        <v>51013</v>
      </c>
      <c r="K6" s="23">
        <v>54121</v>
      </c>
      <c r="L6" s="23">
        <v>57347</v>
      </c>
      <c r="M6" s="23">
        <v>60895</v>
      </c>
      <c r="N6" s="23">
        <v>65753</v>
      </c>
      <c r="O6" s="23">
        <v>70367</v>
      </c>
      <c r="P6" s="24">
        <v>73316</v>
      </c>
      <c r="Q6" s="24">
        <v>76189</v>
      </c>
      <c r="R6" s="24">
        <v>78090</v>
      </c>
      <c r="S6" s="24">
        <v>79252</v>
      </c>
      <c r="T6" s="24">
        <v>80055.44968</v>
      </c>
      <c r="U6" s="24">
        <v>81059.82349000001</v>
      </c>
      <c r="V6" s="25">
        <v>81504.3646</v>
      </c>
      <c r="W6" s="25">
        <v>82879.57543</v>
      </c>
      <c r="X6" s="25">
        <v>85439.03019</v>
      </c>
      <c r="Y6" s="25">
        <v>87028.94117</v>
      </c>
      <c r="Z6" s="25">
        <v>86721.05380000001</v>
      </c>
      <c r="AA6" s="26">
        <v>87479.33089000001</v>
      </c>
      <c r="AB6" s="25">
        <v>88886.4265</v>
      </c>
      <c r="AC6" s="25">
        <v>89585.455</v>
      </c>
      <c r="AD6" s="25">
        <v>90057.292</v>
      </c>
      <c r="AE6" s="25">
        <v>90132.02283</v>
      </c>
      <c r="AF6" s="25">
        <v>90936</v>
      </c>
      <c r="AG6" s="25">
        <v>91415.72438000004</v>
      </c>
      <c r="AH6" s="25">
        <v>91729</v>
      </c>
      <c r="AI6" s="25">
        <v>92359.93999999999</v>
      </c>
      <c r="AJ6" s="25">
        <v>92961.23831</v>
      </c>
      <c r="AK6" s="25">
        <v>93194.42869999997</v>
      </c>
      <c r="AL6" s="38">
        <v>93660.31709</v>
      </c>
      <c r="AM6" s="43">
        <v>94270.62722</v>
      </c>
    </row>
    <row r="7" spans="1:39" ht="21" customHeight="1">
      <c r="A7" s="15" t="s">
        <v>20</v>
      </c>
      <c r="B7" s="16" t="s">
        <v>27</v>
      </c>
      <c r="C7" s="28">
        <v>3.17</v>
      </c>
      <c r="D7" s="28">
        <v>3.2845379688929555</v>
      </c>
      <c r="E7" s="28">
        <v>2.9099123040127557</v>
      </c>
      <c r="F7" s="28">
        <v>2.707122874973101</v>
      </c>
      <c r="G7" s="28">
        <v>4.714213878645658</v>
      </c>
      <c r="H7" s="28">
        <v>5.64648445315939</v>
      </c>
      <c r="I7" s="28">
        <v>5.363636363636363</v>
      </c>
      <c r="J7" s="28">
        <v>4.892867414437734</v>
      </c>
      <c r="K7" s="28">
        <v>4.407581314048737</v>
      </c>
      <c r="L7" s="28">
        <v>4.8846141220497</v>
      </c>
      <c r="M7" s="28">
        <v>3.104754154799537</v>
      </c>
      <c r="N7" s="28">
        <v>5.130073156664542</v>
      </c>
      <c r="O7" s="28">
        <v>3.6410360061213294</v>
      </c>
      <c r="P7" s="29">
        <v>3.362678999275645</v>
      </c>
      <c r="Q7" s="29">
        <v>2.379989757688472</v>
      </c>
      <c r="R7" s="29">
        <v>1.3795282224094354</v>
      </c>
      <c r="S7" s="29">
        <v>1.2049444271320244</v>
      </c>
      <c r="T7" s="29">
        <v>0.38356445653289406</v>
      </c>
      <c r="U7" s="29">
        <v>1.4504704838802336</v>
      </c>
      <c r="V7" s="30">
        <v>0.3295336649339512</v>
      </c>
      <c r="W7" s="30">
        <v>2.845753421869901</v>
      </c>
      <c r="X7" s="30">
        <v>4.802447235880053</v>
      </c>
      <c r="Y7" s="30">
        <v>2.160291720791915</v>
      </c>
      <c r="Z7" s="30">
        <v>0.4696911227124009</v>
      </c>
      <c r="AA7" s="32">
        <v>1.2286125375097394</v>
      </c>
      <c r="AB7" s="30">
        <v>1.4523352693187335</v>
      </c>
      <c r="AC7" s="30">
        <v>0.9719043565683464</v>
      </c>
      <c r="AD7" s="30">
        <v>0.43700756720026274</v>
      </c>
      <c r="AE7" s="30">
        <v>-0.07518148420115144</v>
      </c>
      <c r="AF7" s="30">
        <v>0.4645938380994722</v>
      </c>
      <c r="AG7" s="33">
        <f>(AG9/AF9-1)*100</f>
        <v>-0.3165990013026643</v>
      </c>
      <c r="AH7" s="33">
        <f>(AH9/AG9-1)*100</f>
        <v>-0.0896770996067775</v>
      </c>
      <c r="AI7" s="33">
        <f>(AI9/AH9-1)*100</f>
        <v>1.6543195343666106</v>
      </c>
      <c r="AJ7" s="33">
        <f>(AJ9/AI9-1)*100</f>
        <v>0.9050430214210037</v>
      </c>
      <c r="AK7" s="33">
        <v>0.1640588762935602</v>
      </c>
      <c r="AL7" s="37">
        <v>1.0659211616282571</v>
      </c>
      <c r="AM7" s="42">
        <v>0.815551447843443</v>
      </c>
    </row>
    <row r="8" spans="1:39" ht="21" customHeight="1">
      <c r="A8" s="15"/>
      <c r="B8" s="16" t="s">
        <v>40</v>
      </c>
      <c r="C8" s="23">
        <v>672</v>
      </c>
      <c r="D8" s="23">
        <v>718</v>
      </c>
      <c r="E8" s="23">
        <v>657</v>
      </c>
      <c r="F8" s="23">
        <v>629</v>
      </c>
      <c r="G8" s="23">
        <v>1125</v>
      </c>
      <c r="H8" s="23">
        <v>1411</v>
      </c>
      <c r="I8" s="23">
        <v>1416</v>
      </c>
      <c r="J8" s="23">
        <v>1361</v>
      </c>
      <c r="K8" s="23">
        <v>1286</v>
      </c>
      <c r="L8" s="23">
        <v>1488</v>
      </c>
      <c r="M8" s="23">
        <v>992</v>
      </c>
      <c r="N8" s="23">
        <v>1690</v>
      </c>
      <c r="O8" s="23">
        <v>1261</v>
      </c>
      <c r="P8" s="24">
        <v>1207</v>
      </c>
      <c r="Q8" s="24">
        <v>883</v>
      </c>
      <c r="R8" s="24">
        <v>524</v>
      </c>
      <c r="S8" s="24">
        <v>464</v>
      </c>
      <c r="T8" s="24">
        <v>149.48273999999947</v>
      </c>
      <c r="U8" s="24">
        <v>567.4455600000001</v>
      </c>
      <c r="V8" s="25">
        <v>130.78837999999814</v>
      </c>
      <c r="W8" s="25">
        <v>1133.1709499999997</v>
      </c>
      <c r="X8" s="25">
        <v>1966.740819999999</v>
      </c>
      <c r="Y8" s="25">
        <v>927.1891800000012</v>
      </c>
      <c r="Z8" s="25">
        <v>205.94461000000592</v>
      </c>
      <c r="AA8" s="26">
        <v>541.2377599999963</v>
      </c>
      <c r="AB8" s="25">
        <v>647.654389999996</v>
      </c>
      <c r="AC8" s="25">
        <v>439.7056100000045</v>
      </c>
      <c r="AD8" s="25">
        <v>199.63099999999395</v>
      </c>
      <c r="AE8" s="25">
        <v>-34.494009999996706</v>
      </c>
      <c r="AF8" s="25">
        <v>213</v>
      </c>
      <c r="AG8" s="25">
        <f>AG9-AF9</f>
        <v>-145.8255000000063</v>
      </c>
      <c r="AH8" s="25">
        <v>-42</v>
      </c>
      <c r="AI8" s="25">
        <v>759.2445399999997</v>
      </c>
      <c r="AJ8" s="25">
        <v>422.03863000000274</v>
      </c>
      <c r="AK8" s="25">
        <v>77.19613999999274</v>
      </c>
      <c r="AL8" s="38">
        <v>502.38059000000067</v>
      </c>
      <c r="AM8" s="43">
        <v>388.4757100000061</v>
      </c>
    </row>
    <row r="9" spans="1:39" ht="21" customHeight="1">
      <c r="A9" s="16"/>
      <c r="B9" s="16" t="s">
        <v>19</v>
      </c>
      <c r="C9" s="23">
        <v>21860</v>
      </c>
      <c r="D9" s="23">
        <v>22578</v>
      </c>
      <c r="E9" s="23">
        <v>23235</v>
      </c>
      <c r="F9" s="23">
        <v>23864</v>
      </c>
      <c r="G9" s="23">
        <v>24989</v>
      </c>
      <c r="H9" s="23">
        <v>26400</v>
      </c>
      <c r="I9" s="23">
        <v>27816</v>
      </c>
      <c r="J9" s="23">
        <v>29177</v>
      </c>
      <c r="K9" s="23">
        <v>30463</v>
      </c>
      <c r="L9" s="23">
        <v>31951</v>
      </c>
      <c r="M9" s="23">
        <v>32943</v>
      </c>
      <c r="N9" s="23">
        <v>34633</v>
      </c>
      <c r="O9" s="23">
        <v>35894</v>
      </c>
      <c r="P9" s="24">
        <v>37101</v>
      </c>
      <c r="Q9" s="24">
        <v>37984</v>
      </c>
      <c r="R9" s="24">
        <v>38508</v>
      </c>
      <c r="S9" s="24">
        <v>38972</v>
      </c>
      <c r="T9" s="27">
        <v>39121.48274</v>
      </c>
      <c r="U9" s="27">
        <v>39688.9283</v>
      </c>
      <c r="V9" s="25">
        <v>39819.71668</v>
      </c>
      <c r="W9" s="25">
        <v>40952.88763</v>
      </c>
      <c r="X9" s="25">
        <v>42919.62845</v>
      </c>
      <c r="Y9" s="25">
        <v>43846.81763</v>
      </c>
      <c r="Z9" s="25">
        <v>44052.762240000004</v>
      </c>
      <c r="AA9" s="26">
        <v>44594</v>
      </c>
      <c r="AB9" s="26">
        <v>45241.654389999996</v>
      </c>
      <c r="AC9" s="25">
        <v>45681.36</v>
      </c>
      <c r="AD9" s="25">
        <v>45880.990999999995</v>
      </c>
      <c r="AE9" s="25">
        <v>45846.49699</v>
      </c>
      <c r="AF9" s="25">
        <v>46060</v>
      </c>
      <c r="AG9" s="25">
        <v>45914.174499999994</v>
      </c>
      <c r="AH9" s="25">
        <v>45873</v>
      </c>
      <c r="AI9" s="25">
        <v>46631.886</v>
      </c>
      <c r="AJ9" s="25">
        <v>47053.92463</v>
      </c>
      <c r="AK9" s="25">
        <v>47131.120769999994</v>
      </c>
      <c r="AL9" s="38">
        <v>47633.501359999995</v>
      </c>
      <c r="AM9" s="43">
        <v>48021.97707</v>
      </c>
    </row>
    <row r="10" spans="1:39" ht="21" customHeight="1">
      <c r="A10" s="35" t="s">
        <v>42</v>
      </c>
      <c r="B10" s="16" t="s">
        <v>27</v>
      </c>
      <c r="C10" s="28">
        <f>C11/'[1]ｸﾞﾗﾌ用'!I4*100</f>
        <v>2.7053712480252767</v>
      </c>
      <c r="D10" s="28">
        <f>D11/'[1]ｸﾞﾗﾌ用'!J4*100</f>
        <v>1.7688905979619303</v>
      </c>
      <c r="E10" s="28">
        <f>E11/'[1]ｸﾞﾗﾌ用'!K4*100</f>
        <v>5.5733988286416025</v>
      </c>
      <c r="F10" s="28">
        <f>F11/'[1]ｸﾞﾗﾌ用'!L4*100</f>
        <v>2.6664280601288475</v>
      </c>
      <c r="G10" s="28">
        <f>G11/'[1]ｸﾞﾗﾌ用'!M4*100</f>
        <v>6.65853233397246</v>
      </c>
      <c r="H10" s="28">
        <f>H11/'[1]ｸﾞﾗﾌ用'!N4*100</f>
        <v>5.638176172577219</v>
      </c>
      <c r="I10" s="33">
        <f aca="true" t="shared" si="0" ref="I10:T10">(I12/H12-1)*100</f>
        <v>5.770420792079212</v>
      </c>
      <c r="J10" s="33">
        <f t="shared" si="0"/>
        <v>6.420944858856226</v>
      </c>
      <c r="K10" s="33">
        <f t="shared" si="0"/>
        <v>4.975261132490383</v>
      </c>
      <c r="L10" s="33">
        <f t="shared" si="0"/>
        <v>4.621628698612201</v>
      </c>
      <c r="M10" s="33">
        <f t="shared" si="0"/>
        <v>8.759854836691282</v>
      </c>
      <c r="N10" s="33">
        <f t="shared" si="0"/>
        <v>7.087791968703261</v>
      </c>
      <c r="O10" s="33">
        <f t="shared" si="0"/>
        <v>6.65090791877081</v>
      </c>
      <c r="P10" s="33">
        <f t="shared" si="0"/>
        <v>6.074954664517418</v>
      </c>
      <c r="Q10" s="33">
        <f t="shared" si="0"/>
        <v>8.44334694652864</v>
      </c>
      <c r="R10" s="33">
        <f t="shared" si="0"/>
        <v>2.7412856892625737</v>
      </c>
      <c r="S10" s="33">
        <f t="shared" si="0"/>
        <v>1.5173471997272259</v>
      </c>
      <c r="T10" s="33">
        <f t="shared" si="0"/>
        <v>1.5725688135024285</v>
      </c>
      <c r="U10" s="33">
        <f>(U12/T12-1)*100</f>
        <v>1.9881061389894539</v>
      </c>
      <c r="V10" s="33">
        <f aca="true" t="shared" si="1" ref="V10:AI10">(V12/U12-1)*100</f>
        <v>0.353302533981692</v>
      </c>
      <c r="W10" s="33">
        <f t="shared" si="1"/>
        <v>0.41894816682550573</v>
      </c>
      <c r="X10" s="33">
        <f t="shared" si="1"/>
        <v>1.3599354367789696</v>
      </c>
      <c r="Y10" s="33">
        <f t="shared" si="1"/>
        <v>1.6389141943498053</v>
      </c>
      <c r="Z10" s="33">
        <f t="shared" si="1"/>
        <v>-1.2840329192157052</v>
      </c>
      <c r="AA10" s="33">
        <f t="shared" si="1"/>
        <v>-0.4779317559794438</v>
      </c>
      <c r="AB10" s="33">
        <f t="shared" si="1"/>
        <v>0.9190321494224829</v>
      </c>
      <c r="AC10" s="33">
        <f t="shared" si="1"/>
        <v>-0.11394078365450921</v>
      </c>
      <c r="AD10" s="33">
        <f t="shared" si="1"/>
        <v>0.7427487371789443</v>
      </c>
      <c r="AE10" s="33">
        <f t="shared" si="1"/>
        <v>0.19300593067381744</v>
      </c>
      <c r="AF10" s="33">
        <f t="shared" si="1"/>
        <v>-0.08572148337181451</v>
      </c>
      <c r="AG10" s="33">
        <f t="shared" si="1"/>
        <v>2.9597181832395236</v>
      </c>
      <c r="AH10" s="33">
        <f t="shared" si="1"/>
        <v>1.885963548764713</v>
      </c>
      <c r="AI10" s="33">
        <f t="shared" si="1"/>
        <v>-0.15688948505849787</v>
      </c>
      <c r="AJ10" s="33">
        <f>(AJ12/AI12-1)*100</f>
        <v>-0.5913426139094291</v>
      </c>
      <c r="AK10" s="33">
        <v>0.2970466552886464</v>
      </c>
      <c r="AL10" s="37">
        <v>0.6407879377279615</v>
      </c>
      <c r="AM10" s="42">
        <v>0.42509415975683207</v>
      </c>
    </row>
    <row r="11" spans="1:39" ht="21" customHeight="1">
      <c r="A11" s="15" t="s">
        <v>41</v>
      </c>
      <c r="B11" s="16" t="s">
        <v>40</v>
      </c>
      <c r="C11" s="23">
        <v>137</v>
      </c>
      <c r="D11" s="23">
        <v>92</v>
      </c>
      <c r="E11" s="23">
        <v>295</v>
      </c>
      <c r="F11" s="23">
        <v>149</v>
      </c>
      <c r="G11" s="23">
        <v>382</v>
      </c>
      <c r="H11" s="23">
        <v>345</v>
      </c>
      <c r="I11" s="23">
        <v>373</v>
      </c>
      <c r="J11" s="23">
        <v>439</v>
      </c>
      <c r="K11" s="23">
        <v>362</v>
      </c>
      <c r="L11" s="25">
        <v>353</v>
      </c>
      <c r="M11" s="25">
        <v>700</v>
      </c>
      <c r="N11" s="25">
        <v>616</v>
      </c>
      <c r="O11" s="25">
        <v>619</v>
      </c>
      <c r="P11" s="25">
        <v>603</v>
      </c>
      <c r="Q11" s="25">
        <v>889</v>
      </c>
      <c r="R11" s="25">
        <v>313</v>
      </c>
      <c r="S11" s="25">
        <v>178</v>
      </c>
      <c r="T11" s="25">
        <v>187.27722000000358</v>
      </c>
      <c r="U11" s="25">
        <v>240.48683000000165</v>
      </c>
      <c r="V11" s="25">
        <v>43.586099999993166</v>
      </c>
      <c r="W11" s="25">
        <v>51.86725000000297</v>
      </c>
      <c r="X11" s="25">
        <v>169.07013000000006</v>
      </c>
      <c r="Y11" s="25">
        <v>206.5242900000012</v>
      </c>
      <c r="Z11" s="25">
        <v>-164.45651999999973</v>
      </c>
      <c r="AA11" s="25">
        <v>-60.42661000000953</v>
      </c>
      <c r="AB11" s="25">
        <v>115.6411600000065</v>
      </c>
      <c r="AC11" s="25">
        <v>-14.46885000000475</v>
      </c>
      <c r="AD11" s="25">
        <v>94.21100000000297</v>
      </c>
      <c r="AE11" s="25">
        <v>24.662900000002992</v>
      </c>
      <c r="AF11" s="25">
        <v>-10.974900000001071</v>
      </c>
      <c r="AG11" s="25">
        <f>AG12-AF12</f>
        <v>378.6071499999998</v>
      </c>
      <c r="AH11" s="25">
        <v>249</v>
      </c>
      <c r="AI11" s="25">
        <f>AI12-AH12</f>
        <v>-21.052999999999884</v>
      </c>
      <c r="AJ11" s="25">
        <f>AJ12-AI12</f>
        <v>-79.22776999999951</v>
      </c>
      <c r="AK11" s="25">
        <v>39.562809999999445</v>
      </c>
      <c r="AL11" s="38">
        <v>85.59826000000066</v>
      </c>
      <c r="AM11" s="43">
        <v>57.14914999999928</v>
      </c>
    </row>
    <row r="12" spans="1:39" ht="21" customHeight="1">
      <c r="A12" s="16"/>
      <c r="B12" s="16" t="s">
        <v>19</v>
      </c>
      <c r="C12" s="23">
        <v>5201</v>
      </c>
      <c r="D12" s="23">
        <v>5293</v>
      </c>
      <c r="E12" s="23">
        <v>5588</v>
      </c>
      <c r="F12" s="23">
        <v>5737</v>
      </c>
      <c r="G12" s="23">
        <v>6119</v>
      </c>
      <c r="H12" s="23">
        <v>6464</v>
      </c>
      <c r="I12" s="23">
        <v>6837</v>
      </c>
      <c r="J12" s="23">
        <v>7276</v>
      </c>
      <c r="K12" s="23">
        <v>7638</v>
      </c>
      <c r="L12" s="23">
        <v>7991</v>
      </c>
      <c r="M12" s="23">
        <v>8691</v>
      </c>
      <c r="N12" s="23">
        <v>9307</v>
      </c>
      <c r="O12" s="23">
        <v>9926</v>
      </c>
      <c r="P12" s="24">
        <v>10529</v>
      </c>
      <c r="Q12" s="24">
        <v>11418</v>
      </c>
      <c r="R12" s="24">
        <v>11731</v>
      </c>
      <c r="S12" s="24">
        <v>11909</v>
      </c>
      <c r="T12" s="27">
        <v>12096.277220000004</v>
      </c>
      <c r="U12" s="27">
        <v>12336.764050000005</v>
      </c>
      <c r="V12" s="25">
        <v>12380.350149999998</v>
      </c>
      <c r="W12" s="25">
        <v>12432.217400000001</v>
      </c>
      <c r="X12" s="25">
        <v>12601.287530000001</v>
      </c>
      <c r="Y12" s="25">
        <v>12807.811820000003</v>
      </c>
      <c r="Z12" s="25">
        <v>12643.355300000003</v>
      </c>
      <c r="AA12" s="26">
        <v>12582.928689999993</v>
      </c>
      <c r="AB12" s="26">
        <v>12698.56985</v>
      </c>
      <c r="AC12" s="25">
        <v>12684.100999999995</v>
      </c>
      <c r="AD12" s="25">
        <v>12778.311999999998</v>
      </c>
      <c r="AE12" s="25">
        <v>12802.974900000001</v>
      </c>
      <c r="AF12" s="25">
        <v>12792</v>
      </c>
      <c r="AG12" s="25">
        <v>13170.60715</v>
      </c>
      <c r="AH12" s="25">
        <v>13419</v>
      </c>
      <c r="AI12" s="25">
        <v>13397.947</v>
      </c>
      <c r="AJ12" s="25">
        <v>13318.71923</v>
      </c>
      <c r="AK12" s="25">
        <v>13358.28204</v>
      </c>
      <c r="AL12" s="38">
        <v>13443.8803</v>
      </c>
      <c r="AM12" s="43">
        <v>13501.02945</v>
      </c>
    </row>
    <row r="13" spans="1:39" ht="21" customHeight="1">
      <c r="A13" s="15" t="s">
        <v>21</v>
      </c>
      <c r="B13" s="16" t="s">
        <v>27</v>
      </c>
      <c r="C13" s="28">
        <v>3.08</v>
      </c>
      <c r="D13" s="28">
        <v>2.9932375004619196</v>
      </c>
      <c r="E13" s="28">
        <v>3.415736787341681</v>
      </c>
      <c r="F13" s="28">
        <v>2.6992332512229815</v>
      </c>
      <c r="G13" s="28">
        <v>5.091044221479004</v>
      </c>
      <c r="H13" s="28">
        <v>5.644850199305645</v>
      </c>
      <c r="I13" s="28">
        <v>5.443646543330088</v>
      </c>
      <c r="J13" s="28">
        <v>5.194355467059129</v>
      </c>
      <c r="K13" s="28">
        <v>4.520889913038707</v>
      </c>
      <c r="L13" s="28">
        <v>4.831894176005879</v>
      </c>
      <c r="M13" s="28">
        <v>4.23614240648941</v>
      </c>
      <c r="N13" s="28">
        <v>5.538742374021233</v>
      </c>
      <c r="O13" s="28">
        <v>4.278561675011379</v>
      </c>
      <c r="P13" s="29">
        <v>3.94805761676124</v>
      </c>
      <c r="Q13" s="29">
        <v>3.7225219929034834</v>
      </c>
      <c r="R13" s="29">
        <v>1.6942633901461481</v>
      </c>
      <c r="S13" s="29">
        <v>1.2778916777802105</v>
      </c>
      <c r="T13" s="34">
        <v>0.6618579823509818</v>
      </c>
      <c r="U13" s="34">
        <v>1.5774457739482945</v>
      </c>
      <c r="V13" s="30">
        <v>0.33516993647464893</v>
      </c>
      <c r="W13" s="30">
        <v>2.2701852161594305</v>
      </c>
      <c r="X13" s="30">
        <v>4.000761914394981</v>
      </c>
      <c r="Y13" s="30">
        <v>2.0419574316972615</v>
      </c>
      <c r="Z13" s="30">
        <v>0.07322983205921611</v>
      </c>
      <c r="AA13" s="32">
        <v>0.848049515314284</v>
      </c>
      <c r="AB13" s="30">
        <v>1.3349712331321844</v>
      </c>
      <c r="AC13" s="30">
        <v>0.7339232210054695</v>
      </c>
      <c r="AD13" s="30">
        <v>0.5034518617097823</v>
      </c>
      <c r="AE13" s="30">
        <v>-0.01226162788555771</v>
      </c>
      <c r="AF13" s="30">
        <v>0.36362400598110517</v>
      </c>
      <c r="AG13" s="33">
        <f>(AG15/AF15-1)*100</f>
        <v>0.39553736491535485</v>
      </c>
      <c r="AH13" s="33">
        <f>(AH15/AG15-1)*100</f>
        <v>0.35071357499043554</v>
      </c>
      <c r="AI13" s="33">
        <f>(AI15/AH15-1)*100</f>
        <v>1.2444056533765124</v>
      </c>
      <c r="AJ13" s="33">
        <f>(AJ15/AI15-1)*100</f>
        <v>0.5710674890599954</v>
      </c>
      <c r="AK13" s="33">
        <v>0.19339711255770275</v>
      </c>
      <c r="AL13" s="37">
        <v>0.9720361297777653</v>
      </c>
      <c r="AM13" s="42">
        <v>0.7296070130849095</v>
      </c>
    </row>
    <row r="14" spans="1:39" ht="21" customHeight="1">
      <c r="A14" s="15"/>
      <c r="B14" s="16" t="s">
        <v>40</v>
      </c>
      <c r="C14" s="23">
        <v>809</v>
      </c>
      <c r="D14" s="23">
        <v>810</v>
      </c>
      <c r="E14" s="23">
        <v>952</v>
      </c>
      <c r="F14" s="23">
        <v>778</v>
      </c>
      <c r="G14" s="23">
        <v>1507</v>
      </c>
      <c r="H14" s="23">
        <v>1756</v>
      </c>
      <c r="I14" s="23">
        <v>1789</v>
      </c>
      <c r="J14" s="23">
        <v>1800</v>
      </c>
      <c r="K14" s="23">
        <v>1648</v>
      </c>
      <c r="L14" s="23">
        <v>1841</v>
      </c>
      <c r="M14" s="23">
        <v>1692</v>
      </c>
      <c r="N14" s="23">
        <v>2306</v>
      </c>
      <c r="O14" s="23">
        <v>1880</v>
      </c>
      <c r="P14" s="24">
        <v>1809</v>
      </c>
      <c r="Q14" s="24">
        <v>1773</v>
      </c>
      <c r="R14" s="24">
        <v>837</v>
      </c>
      <c r="S14" s="24">
        <v>642</v>
      </c>
      <c r="T14" s="27">
        <v>336.75996000000305</v>
      </c>
      <c r="U14" s="27">
        <v>807.9323900000018</v>
      </c>
      <c r="V14" s="25">
        <v>174.3744799999913</v>
      </c>
      <c r="W14" s="25">
        <v>1185.0382000000027</v>
      </c>
      <c r="X14" s="25">
        <v>2135.810949999999</v>
      </c>
      <c r="Y14" s="25">
        <v>1133.7134700000024</v>
      </c>
      <c r="Z14" s="25">
        <v>41.488090000006196</v>
      </c>
      <c r="AA14" s="26">
        <v>480.8111499999868</v>
      </c>
      <c r="AB14" s="25">
        <v>763.2955500000025</v>
      </c>
      <c r="AC14" s="25">
        <v>425.2367599999998</v>
      </c>
      <c r="AD14" s="25">
        <v>293.8419999999969</v>
      </c>
      <c r="AE14" s="25">
        <v>-9.831109999996443</v>
      </c>
      <c r="AF14" s="25">
        <v>202</v>
      </c>
      <c r="AG14" s="25">
        <f>AG15-AF15</f>
        <v>232.7816499999899</v>
      </c>
      <c r="AH14" s="25">
        <f>AH15-AG15</f>
        <v>207.2183500000101</v>
      </c>
      <c r="AI14" s="25">
        <f>AI15-AH15</f>
        <v>737.8329999999987</v>
      </c>
      <c r="AJ14" s="25">
        <f>AJ15-AI15</f>
        <v>342.81086000000505</v>
      </c>
      <c r="AK14" s="25">
        <v>116.75894999998854</v>
      </c>
      <c r="AL14" s="38">
        <v>587.9788500000068</v>
      </c>
      <c r="AM14" s="43">
        <v>445.62485999999626</v>
      </c>
    </row>
    <row r="15" spans="1:39" ht="21" customHeight="1">
      <c r="A15" s="16"/>
      <c r="B15" s="16" t="s">
        <v>19</v>
      </c>
      <c r="C15" s="23">
        <v>27061</v>
      </c>
      <c r="D15" s="23">
        <v>27871</v>
      </c>
      <c r="E15" s="23">
        <v>28823</v>
      </c>
      <c r="F15" s="23">
        <v>29601</v>
      </c>
      <c r="G15" s="23">
        <v>31108</v>
      </c>
      <c r="H15" s="23">
        <v>32864</v>
      </c>
      <c r="I15" s="23">
        <v>34653</v>
      </c>
      <c r="J15" s="23">
        <v>36453</v>
      </c>
      <c r="K15" s="23">
        <v>38101</v>
      </c>
      <c r="L15" s="23">
        <v>39942</v>
      </c>
      <c r="M15" s="23">
        <v>41634</v>
      </c>
      <c r="N15" s="23">
        <v>43940</v>
      </c>
      <c r="O15" s="23">
        <v>45820</v>
      </c>
      <c r="P15" s="24">
        <v>47629</v>
      </c>
      <c r="Q15" s="24">
        <v>49402</v>
      </c>
      <c r="R15" s="24">
        <v>50239</v>
      </c>
      <c r="S15" s="24">
        <v>50881</v>
      </c>
      <c r="T15" s="27">
        <v>51217.75996</v>
      </c>
      <c r="U15" s="27">
        <v>52025.692350000005</v>
      </c>
      <c r="V15" s="25">
        <v>52200.066829999996</v>
      </c>
      <c r="W15" s="25">
        <v>53385.10503</v>
      </c>
      <c r="X15" s="25">
        <v>55520.91598</v>
      </c>
      <c r="Y15" s="25">
        <v>56654.62945</v>
      </c>
      <c r="Z15" s="25">
        <v>56696.11754000001</v>
      </c>
      <c r="AA15" s="26">
        <v>57176.92868999999</v>
      </c>
      <c r="AB15" s="26">
        <v>57940.224239999996</v>
      </c>
      <c r="AC15" s="25">
        <v>58365.460999999996</v>
      </c>
      <c r="AD15" s="25">
        <v>58659.30299999999</v>
      </c>
      <c r="AE15" s="25">
        <v>58649.47189</v>
      </c>
      <c r="AF15" s="25">
        <v>58852</v>
      </c>
      <c r="AG15" s="25">
        <v>59084.78164999999</v>
      </c>
      <c r="AH15" s="25">
        <v>59292</v>
      </c>
      <c r="AI15" s="25">
        <v>60029.833</v>
      </c>
      <c r="AJ15" s="25">
        <v>60372.643860000004</v>
      </c>
      <c r="AK15" s="25">
        <v>60489.40280999999</v>
      </c>
      <c r="AL15" s="38">
        <v>61077.38166</v>
      </c>
      <c r="AM15" s="43">
        <v>61523.00652</v>
      </c>
    </row>
    <row r="16" spans="1:39" ht="21" customHeight="1">
      <c r="A16" s="15" t="s">
        <v>22</v>
      </c>
      <c r="B16" s="16" t="s">
        <v>27</v>
      </c>
      <c r="C16" s="28">
        <v>2.89</v>
      </c>
      <c r="D16" s="28">
        <v>3.230769230769231</v>
      </c>
      <c r="E16" s="28">
        <v>3.4575260804769004</v>
      </c>
      <c r="F16" s="28">
        <v>2.477672140593489</v>
      </c>
      <c r="G16" s="28">
        <v>10.505107300159311</v>
      </c>
      <c r="H16" s="28">
        <v>7.0386702849389415</v>
      </c>
      <c r="I16" s="28">
        <v>8.168277610521312</v>
      </c>
      <c r="J16" s="28">
        <v>6.643228594448107</v>
      </c>
      <c r="K16" s="28">
        <v>10.027472527472527</v>
      </c>
      <c r="L16" s="28">
        <v>8.645443196004994</v>
      </c>
      <c r="M16" s="28">
        <v>10.663602413099683</v>
      </c>
      <c r="N16" s="28">
        <v>13.249571673329527</v>
      </c>
      <c r="O16" s="28">
        <v>12.533810113235228</v>
      </c>
      <c r="P16" s="29">
        <v>4.644152034871878</v>
      </c>
      <c r="Q16" s="29">
        <v>4.282321797017947</v>
      </c>
      <c r="R16" s="29">
        <v>3.97207600701833</v>
      </c>
      <c r="S16" s="29">
        <v>1.8670783813866647</v>
      </c>
      <c r="T16" s="34">
        <v>1.6449533678756554</v>
      </c>
      <c r="U16" s="34">
        <v>0.6811968015029991</v>
      </c>
      <c r="V16" s="30">
        <v>0.9305139137702333</v>
      </c>
      <c r="W16" s="30">
        <v>0.6489581545089678</v>
      </c>
      <c r="X16" s="30">
        <v>1.436349947141283</v>
      </c>
      <c r="Y16" s="30">
        <v>1.5248204041132913</v>
      </c>
      <c r="Z16" s="30">
        <v>-1.1502333393449578</v>
      </c>
      <c r="AA16" s="32">
        <v>0.9241183315004919</v>
      </c>
      <c r="AB16" s="30">
        <v>2.1245842351072675</v>
      </c>
      <c r="AC16" s="30">
        <v>0.8847442335562296</v>
      </c>
      <c r="AD16" s="30">
        <v>0.5701249747077591</v>
      </c>
      <c r="AE16" s="30">
        <v>0.26859621433204944</v>
      </c>
      <c r="AF16" s="30">
        <v>1.8732078294476997</v>
      </c>
      <c r="AG16" s="33">
        <f>(AG18/AF18-1)*100</f>
        <v>0.7696756327141063</v>
      </c>
      <c r="AH16" s="33">
        <f>(AH18/AG18-1)*100</f>
        <v>0.3311294412107202</v>
      </c>
      <c r="AI16" s="33">
        <f>(AI18/AH18-1)*100</f>
        <v>-0.33261298477094137</v>
      </c>
      <c r="AJ16" s="33">
        <f>(AJ18/AI18-1)*100</f>
        <v>0.799525501106424</v>
      </c>
      <c r="AK16" s="33">
        <v>0.3572766545014483</v>
      </c>
      <c r="AL16" s="37">
        <v>-0.3733079448114238</v>
      </c>
      <c r="AM16" s="42">
        <v>0.5054341109130861</v>
      </c>
    </row>
    <row r="17" spans="1:39" ht="21" customHeight="1">
      <c r="A17" s="15"/>
      <c r="B17" s="16" t="s">
        <v>40</v>
      </c>
      <c r="C17" s="23">
        <v>274</v>
      </c>
      <c r="D17" s="23">
        <v>315</v>
      </c>
      <c r="E17" s="23">
        <v>348</v>
      </c>
      <c r="F17" s="23">
        <v>258</v>
      </c>
      <c r="G17" s="23">
        <v>1121</v>
      </c>
      <c r="H17" s="23">
        <v>830</v>
      </c>
      <c r="I17" s="23">
        <v>1031</v>
      </c>
      <c r="J17" s="23">
        <v>907</v>
      </c>
      <c r="K17" s="23">
        <v>1460</v>
      </c>
      <c r="L17" s="23">
        <v>1385</v>
      </c>
      <c r="M17" s="23">
        <v>1856</v>
      </c>
      <c r="N17" s="23">
        <v>2552</v>
      </c>
      <c r="O17" s="23">
        <v>2734</v>
      </c>
      <c r="P17" s="24">
        <v>1140</v>
      </c>
      <c r="Q17" s="24">
        <v>1100</v>
      </c>
      <c r="R17" s="24">
        <v>1064</v>
      </c>
      <c r="S17" s="24">
        <v>520</v>
      </c>
      <c r="T17" s="27">
        <v>466.6897200000021</v>
      </c>
      <c r="U17" s="27">
        <v>196.4414199999992</v>
      </c>
      <c r="V17" s="25">
        <v>270.1666299999961</v>
      </c>
      <c r="W17" s="25">
        <v>190.17263000000457</v>
      </c>
      <c r="X17" s="25">
        <v>423.6438100000014</v>
      </c>
      <c r="Y17" s="25">
        <v>456.19750999999815</v>
      </c>
      <c r="Z17" s="25">
        <v>-349.37546000000293</v>
      </c>
      <c r="AA17" s="26">
        <v>277.4659399999982</v>
      </c>
      <c r="AB17" s="25">
        <v>643.8000599999978</v>
      </c>
      <c r="AC17" s="25">
        <v>273.79473999999755</v>
      </c>
      <c r="AD17" s="25">
        <v>177.99300000001313</v>
      </c>
      <c r="AE17" s="25">
        <v>84.56093999999905</v>
      </c>
      <c r="AF17" s="25">
        <v>601</v>
      </c>
      <c r="AG17" s="25">
        <f>AG18-AF18</f>
        <v>246.9427299999952</v>
      </c>
      <c r="AH17" s="25">
        <f>AH18-AG18</f>
        <v>107.05727000000479</v>
      </c>
      <c r="AI17" s="25">
        <v>-107</v>
      </c>
      <c r="AJ17" s="25">
        <v>258.48744999999326</v>
      </c>
      <c r="AK17" s="25">
        <v>116.43144000000393</v>
      </c>
      <c r="AL17" s="38">
        <v>-122.09046000000308</v>
      </c>
      <c r="AM17" s="43">
        <v>164.6852700000054</v>
      </c>
    </row>
    <row r="18" spans="1:39" ht="21" customHeight="1">
      <c r="A18" s="16"/>
      <c r="B18" s="16" t="s">
        <v>19</v>
      </c>
      <c r="C18" s="23">
        <v>9750</v>
      </c>
      <c r="D18" s="23">
        <v>10065</v>
      </c>
      <c r="E18" s="23">
        <v>10413</v>
      </c>
      <c r="F18" s="23">
        <v>10671</v>
      </c>
      <c r="G18" s="23">
        <v>11792</v>
      </c>
      <c r="H18" s="23">
        <v>12622</v>
      </c>
      <c r="I18" s="23">
        <v>13653</v>
      </c>
      <c r="J18" s="23">
        <v>14560</v>
      </c>
      <c r="K18" s="23">
        <v>16020</v>
      </c>
      <c r="L18" s="23">
        <v>17405</v>
      </c>
      <c r="M18" s="23">
        <v>19261</v>
      </c>
      <c r="N18" s="23">
        <v>21813</v>
      </c>
      <c r="O18" s="23">
        <v>24547</v>
      </c>
      <c r="P18" s="24">
        <v>25687</v>
      </c>
      <c r="Q18" s="24">
        <v>26787</v>
      </c>
      <c r="R18" s="24">
        <v>27851</v>
      </c>
      <c r="S18" s="24">
        <v>28371</v>
      </c>
      <c r="T18" s="27">
        <v>28837.689720000002</v>
      </c>
      <c r="U18" s="27">
        <v>29034.13114</v>
      </c>
      <c r="V18" s="25">
        <v>29304.297769999997</v>
      </c>
      <c r="W18" s="25">
        <v>29494.470400000002</v>
      </c>
      <c r="X18" s="25">
        <v>29918.114210000003</v>
      </c>
      <c r="Y18" s="25">
        <v>30374.31172</v>
      </c>
      <c r="Z18" s="25">
        <v>30024.93626</v>
      </c>
      <c r="AA18" s="26">
        <v>30302.402199999997</v>
      </c>
      <c r="AB18" s="26">
        <v>30946.202259999995</v>
      </c>
      <c r="AC18" s="25">
        <v>31219.996999999992</v>
      </c>
      <c r="AD18" s="25">
        <v>31397.99</v>
      </c>
      <c r="AE18" s="25">
        <v>31482.55094</v>
      </c>
      <c r="AF18" s="25">
        <v>32084</v>
      </c>
      <c r="AG18" s="25">
        <v>32330.942729999995</v>
      </c>
      <c r="AH18" s="25">
        <v>32438</v>
      </c>
      <c r="AI18" s="25">
        <v>32330.107000000004</v>
      </c>
      <c r="AJ18" s="25">
        <v>32588.594449999997</v>
      </c>
      <c r="AK18" s="25">
        <v>32705.02589</v>
      </c>
      <c r="AL18" s="38">
        <v>32582.935429999998</v>
      </c>
      <c r="AM18" s="43">
        <v>32747.620700000003</v>
      </c>
    </row>
    <row r="19" spans="1:39" ht="3.75" customHeight="1">
      <c r="A19" s="17"/>
      <c r="B19" s="18"/>
      <c r="C19" s="18"/>
      <c r="D19" s="18"/>
      <c r="E19" s="19"/>
      <c r="F19" s="19"/>
      <c r="G19" s="19"/>
      <c r="H19" s="19"/>
      <c r="I19" s="19"/>
      <c r="J19" s="19"/>
      <c r="K19" s="19"/>
      <c r="L19" s="20"/>
      <c r="M19" s="20"/>
      <c r="N19" s="20"/>
      <c r="O19" s="20"/>
      <c r="P19" s="19"/>
      <c r="Q19" s="19"/>
      <c r="R19" s="19"/>
      <c r="S19" s="19"/>
      <c r="T19" s="4"/>
      <c r="U19" s="4"/>
      <c r="V19" s="4"/>
      <c r="W19" s="21"/>
      <c r="X19" s="22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4"/>
      <c r="AM19" s="45"/>
    </row>
    <row r="20" spans="1:39" ht="11.25" customHeight="1">
      <c r="A20" s="4" t="s">
        <v>45</v>
      </c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4"/>
      <c r="AM20" s="45"/>
    </row>
    <row r="21" spans="1:39" ht="11.25" customHeight="1">
      <c r="A21" s="4" t="s">
        <v>46</v>
      </c>
      <c r="B21" s="5"/>
      <c r="C21" s="5"/>
      <c r="D21" s="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5"/>
    </row>
    <row r="22" spans="1:39" ht="11.25" customHeight="1">
      <c r="A22" s="4" t="s">
        <v>50</v>
      </c>
      <c r="B22" s="5"/>
      <c r="C22" s="5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5"/>
    </row>
    <row r="23" spans="1:19" ht="11.25" customHeight="1">
      <c r="A23" s="4" t="s">
        <v>47</v>
      </c>
      <c r="B23" s="5"/>
      <c r="C23" s="5"/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0.5" customHeight="1">
      <c r="A24" s="4"/>
      <c r="B24" s="5"/>
      <c r="C24" s="5"/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8" ht="12.75">
      <c r="AA28" s="2"/>
    </row>
  </sheetData>
  <sheetProtection/>
  <printOptions horizontalCentered="1"/>
  <pageMargins left="0.35433070866141736" right="0.4330708661417323" top="0.78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2015-06-26T04:13:51Z</cp:lastPrinted>
  <dcterms:created xsi:type="dcterms:W3CDTF">2000-08-16T05:26:39Z</dcterms:created>
  <dcterms:modified xsi:type="dcterms:W3CDTF">2021-01-14T01:30:31Z</dcterms:modified>
  <cp:category/>
  <cp:version/>
  <cp:contentType/>
  <cp:contentStatus/>
</cp:coreProperties>
</file>