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5" windowWidth="10320" windowHeight="8220" tabRatio="805" activeTab="0"/>
  </bookViews>
  <sheets>
    <sheet name="表6-4-1" sheetId="1" r:id="rId1"/>
  </sheets>
  <definedNames>
    <definedName name="_xlnm.Print_Area" localSheetId="0">'表6-4-1'!$A$2:$N$52</definedName>
    <definedName name="売買2011マスター" localSheetId="0">#REF!</definedName>
    <definedName name="売買2011マスター">#REF!</definedName>
  </definedNames>
  <calcPr fullCalcOnLoad="1"/>
</workbook>
</file>

<file path=xl/sharedStrings.xml><?xml version="1.0" encoding="utf-8"?>
<sst xmlns="http://schemas.openxmlformats.org/spreadsheetml/2006/main" count="97" uniqueCount="51">
  <si>
    <t>50㎡未満</t>
  </si>
  <si>
    <t>千代田区</t>
  </si>
  <si>
    <t>件数</t>
  </si>
  <si>
    <t>面積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</si>
  <si>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</si>
  <si>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</si>
  <si>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</si>
  <si>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</si>
  <si>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</si>
  <si>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</si>
  <si>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</si>
  <si>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</si>
  <si>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</si>
  <si>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</si>
  <si>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</si>
  <si>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</si>
  <si>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</si>
  <si>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</si>
  <si>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</si>
  <si>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</si>
  <si>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</si>
  <si>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</si>
  <si>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</si>
  <si>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</si>
  <si>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</si>
  <si>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</si>
  <si>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合計</t>
  </si>
  <si>
    <t>50㎡以上</t>
  </si>
  <si>
    <t>100㎡以上</t>
  </si>
  <si>
    <t>150㎡以上</t>
  </si>
  <si>
    <t>100㎡未満</t>
  </si>
  <si>
    <t>150㎡未満</t>
  </si>
  <si>
    <t>200㎡未満</t>
  </si>
  <si>
    <t>300㎡未満</t>
  </si>
  <si>
    <t>500㎡未満</t>
  </si>
  <si>
    <t>200㎡以上</t>
  </si>
  <si>
    <t>300㎡以上</t>
  </si>
  <si>
    <t>500㎡以上</t>
  </si>
  <si>
    <t>1,000㎡以上</t>
  </si>
  <si>
    <t>2,000㎡以上</t>
  </si>
  <si>
    <t>5,000㎡以上</t>
  </si>
  <si>
    <t>10,000㎡以上</t>
  </si>
  <si>
    <t>1,000㎡未満</t>
  </si>
  <si>
    <t>2,000㎡未満</t>
  </si>
  <si>
    <t>5,000㎡未満</t>
  </si>
  <si>
    <t>10,000㎡未満</t>
  </si>
  <si>
    <t>(単位：件、㎡）</t>
  </si>
  <si>
    <t>合　計</t>
  </si>
  <si>
    <t>区　名</t>
  </si>
  <si>
    <t>集計期間　　平成30年1月1日から平成30年12月31日まで</t>
  </si>
  <si>
    <t>表６－４－１　平成30年区別面積規模別の土地売買状況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</si>
</sst>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;\-&quot;¥&quot;#,##0"/>
    <numFmt numFmtId="178" formatCode="&quot;¥&quot;#,##0;[Red]\-&quot;¥&quot;#,##0"/>
    <numFmt numFmtId="179" formatCode="&quot;¥&quot;#,##0.00;\-&quot;¥&quot;#,##0.00"/>
    <numFmt numFmtId="180" formatCode="&quot;¥&quot;#,##0.00;[Red]\-&quot;¥&quot;#,##0.00"/>
    <numFmt numFmtId="181" formatCode="_-&quot;¥&quot;* #,##0_-;\-&quot;¥&quot;* #,##0_-;_-&quot;¥&quot;* &quot;-&quot;_-;_-@_-"/>
    <numFmt numFmtId="182" formatCode="_-* #,##0_-;\-* #,##0_-;_-* &quot;-&quot;_-;_-@_-"/>
    <numFmt numFmtId="183" formatCode="_-&quot;¥&quot;* #,##0.00_-;\-&quot;¥&quot;* #,##0.00_-;_-&quot;¥&quot;* &quot;-&quot;??_-;_-@_-"/>
    <numFmt numFmtId="184" formatCode="_-* #,##0.00_-;\-* #,##0.00_-;_-* &quot;-&quot;??_-;_-@_-"/>
    <numFmt numFmtId="185" formatCode="#,##0&quot;件&quot;"/>
    <numFmt numFmtId="186" formatCode="#,##0&quot;㎡&quot;"/>
    <numFmt numFmtId="187" formatCode="#,##0.00_ "/>
    <numFmt numFmtId="188" formatCode="0_ "/>
    <numFmt numFmtId="189" formatCode="0_);[Red]\(0\)"/>
    <numFmt numFmtId="190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0"/>
      <name val="Times New Roman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sz val="10"/>
      <color indexed="8"/>
      <name val="MSP明朝"/>
      <family val="3"/>
    </font>
    <font>
      <sz val="6"/>
      <name val="ＭＳ Ｐ明朝"/>
      <family val="1"/>
    </font>
    <font>
      <sz val="9"/>
      <color indexed="8"/>
      <name val="MSP明朝"/>
      <family val="3"/>
    </font>
    <font>
      <sz val="11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>
        <color indexed="63"/>
      </top>
      <bottom/>
    </border>
    <border>
      <left style="thin"/>
      <right/>
      <top/>
      <bottom/>
    </border>
    <border>
      <left/>
      <right/>
      <top style="thin">
        <color indexed="63"/>
      </top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>
        <color indexed="63"/>
      </top>
      <bottom/>
    </border>
    <border>
      <left style="thin"/>
      <right/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>
        <color indexed="63"/>
      </top>
      <bottom style="thin"/>
    </border>
    <border>
      <left style="thin"/>
      <right/>
      <top style="thin"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28" fillId="0" borderId="0">
      <alignment/>
      <protection/>
    </xf>
    <xf numFmtId="0" fontId="24" fillId="0" borderId="0">
      <alignment vertical="center"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63" applyFont="1" applyBorder="1" applyAlignment="1">
      <alignment horizontal="left" vertical="center"/>
      <protection/>
    </xf>
    <xf numFmtId="0" fontId="6" fillId="0" borderId="0" xfId="63" applyFont="1">
      <alignment/>
      <protection/>
    </xf>
    <xf numFmtId="0" fontId="6" fillId="0" borderId="10" xfId="63" applyFont="1" applyBorder="1" applyAlignment="1">
      <alignment horizontal="left" vertical="center"/>
      <protection/>
    </xf>
    <xf numFmtId="0" fontId="6" fillId="0" borderId="11" xfId="63" applyFont="1" applyBorder="1" applyAlignment="1">
      <alignment horizontal="left" vertical="center"/>
      <protection/>
    </xf>
    <xf numFmtId="3" fontId="6" fillId="0" borderId="0" xfId="63" applyNumberFormat="1" applyFont="1">
      <alignment/>
      <protection/>
    </xf>
    <xf numFmtId="0" fontId="6" fillId="0" borderId="0" xfId="63" applyFont="1" applyBorder="1">
      <alignment/>
      <protection/>
    </xf>
    <xf numFmtId="0" fontId="6" fillId="0" borderId="0" xfId="63" applyFont="1" applyBorder="1" applyAlignment="1">
      <alignment horizontal="right" vertical="center"/>
      <protection/>
    </xf>
    <xf numFmtId="3" fontId="6" fillId="0" borderId="0" xfId="63" applyNumberFormat="1" applyFont="1" applyBorder="1" applyAlignment="1">
      <alignment horizontal="right" vertical="center"/>
      <protection/>
    </xf>
    <xf numFmtId="3" fontId="6" fillId="0" borderId="0" xfId="63" applyNumberFormat="1" applyFont="1" applyBorder="1">
      <alignment/>
      <protection/>
    </xf>
    <xf numFmtId="0" fontId="6" fillId="0" borderId="0" xfId="63" applyFont="1" applyAlignment="1">
      <alignment horizontal="right"/>
      <protection/>
    </xf>
    <xf numFmtId="0" fontId="6" fillId="0" borderId="0" xfId="63" applyFont="1" applyAlignment="1">
      <alignment horizontal="center"/>
      <protection/>
    </xf>
    <xf numFmtId="0" fontId="6" fillId="0" borderId="12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6" fillId="0" borderId="13" xfId="63" applyFont="1" applyBorder="1" applyAlignment="1">
      <alignment horizontal="center" vertical="center"/>
      <protection/>
    </xf>
    <xf numFmtId="0" fontId="6" fillId="0" borderId="14" xfId="63" applyFont="1" applyBorder="1" applyAlignment="1">
      <alignment horizontal="center" vertical="center"/>
      <protection/>
    </xf>
    <xf numFmtId="3" fontId="5" fillId="0" borderId="10" xfId="63" applyNumberFormat="1" applyFont="1" applyFill="1" applyBorder="1" applyAlignment="1">
      <alignment horizontal="right" vertical="center"/>
      <protection/>
    </xf>
    <xf numFmtId="3" fontId="5" fillId="0" borderId="15" xfId="63" applyNumberFormat="1" applyFont="1" applyFill="1" applyBorder="1" applyAlignment="1">
      <alignment horizontal="right" vertical="center"/>
      <protection/>
    </xf>
    <xf numFmtId="3" fontId="5" fillId="0" borderId="16" xfId="63" applyNumberFormat="1" applyFont="1" applyFill="1" applyBorder="1" applyAlignment="1">
      <alignment horizontal="right" vertical="center"/>
      <protection/>
    </xf>
    <xf numFmtId="3" fontId="5" fillId="0" borderId="17" xfId="63" applyNumberFormat="1" applyFont="1" applyFill="1" applyBorder="1" applyAlignment="1">
      <alignment horizontal="right" vertical="center"/>
      <protection/>
    </xf>
    <xf numFmtId="3" fontId="5" fillId="0" borderId="18" xfId="63" applyNumberFormat="1" applyFont="1" applyFill="1" applyBorder="1" applyAlignment="1">
      <alignment horizontal="right" vertical="center"/>
      <protection/>
    </xf>
    <xf numFmtId="3" fontId="5" fillId="0" borderId="19" xfId="63" applyNumberFormat="1" applyFont="1" applyFill="1" applyBorder="1" applyAlignment="1">
      <alignment horizontal="right" vertical="center"/>
      <protection/>
    </xf>
    <xf numFmtId="3" fontId="5" fillId="0" borderId="20" xfId="63" applyNumberFormat="1" applyFont="1" applyFill="1" applyBorder="1" applyAlignment="1">
      <alignment horizontal="right" vertical="center"/>
      <protection/>
    </xf>
    <xf numFmtId="3" fontId="5" fillId="0" borderId="21" xfId="63" applyNumberFormat="1" applyFont="1" applyFill="1" applyBorder="1" applyAlignment="1">
      <alignment horizontal="right" vertical="center"/>
      <protection/>
    </xf>
    <xf numFmtId="3" fontId="5" fillId="0" borderId="22" xfId="63" applyNumberFormat="1" applyFont="1" applyFill="1" applyBorder="1" applyAlignment="1">
      <alignment horizontal="right" vertical="center"/>
      <protection/>
    </xf>
    <xf numFmtId="0" fontId="6" fillId="0" borderId="0" xfId="63" applyFont="1" applyBorder="1" applyAlignment="1">
      <alignment horizontal="center"/>
      <protection/>
    </xf>
    <xf numFmtId="188" fontId="6" fillId="0" borderId="0" xfId="63" applyNumberFormat="1" applyFont="1" applyBorder="1">
      <alignment/>
      <protection/>
    </xf>
    <xf numFmtId="0" fontId="6" fillId="0" borderId="0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left" vertical="center"/>
      <protection/>
    </xf>
    <xf numFmtId="0" fontId="6" fillId="0" borderId="20" xfId="63" applyFont="1" applyBorder="1" applyAlignment="1">
      <alignment horizontal="left" vertical="center"/>
      <protection/>
    </xf>
    <xf numFmtId="0" fontId="6" fillId="0" borderId="22" xfId="63" applyFont="1" applyBorder="1" applyAlignment="1">
      <alignment horizontal="left" vertical="center"/>
      <protection/>
    </xf>
    <xf numFmtId="0" fontId="6" fillId="0" borderId="18" xfId="63" applyFont="1" applyBorder="1" applyAlignment="1">
      <alignment horizontal="left" vertical="center"/>
      <protection/>
    </xf>
    <xf numFmtId="0" fontId="6" fillId="0" borderId="23" xfId="63" applyFont="1" applyBorder="1" applyAlignment="1">
      <alignment horizontal="center" vertical="center"/>
      <protection/>
    </xf>
    <xf numFmtId="0" fontId="6" fillId="0" borderId="24" xfId="63" applyFont="1" applyBorder="1" applyAlignment="1">
      <alignment horizontal="center" vertical="center"/>
      <protection/>
    </xf>
    <xf numFmtId="0" fontId="6" fillId="0" borderId="20" xfId="63" applyFont="1" applyBorder="1" applyAlignment="1">
      <alignment horizontal="center" vertical="center"/>
      <protection/>
    </xf>
    <xf numFmtId="0" fontId="6" fillId="0" borderId="19" xfId="63" applyFont="1" applyBorder="1" applyAlignment="1">
      <alignment horizontal="center" vertical="center"/>
      <protection/>
    </xf>
    <xf numFmtId="0" fontId="6" fillId="0" borderId="15" xfId="63" applyFont="1" applyBorder="1" applyAlignment="1">
      <alignment horizontal="center" vertical="center"/>
      <protection/>
    </xf>
    <xf numFmtId="0" fontId="6" fillId="0" borderId="18" xfId="63" applyFont="1" applyBorder="1" applyAlignment="1">
      <alignment horizontal="center" vertical="center"/>
      <protection/>
    </xf>
    <xf numFmtId="0" fontId="6" fillId="0" borderId="15" xfId="63" applyFont="1" applyBorder="1" applyAlignment="1">
      <alignment horizontal="left" vertical="center"/>
      <protection/>
    </xf>
    <xf numFmtId="0" fontId="6" fillId="0" borderId="17" xfId="63" applyFont="1" applyBorder="1" applyAlignment="1">
      <alignment horizontal="left" vertical="center"/>
      <protection/>
    </xf>
    <xf numFmtId="0" fontId="25" fillId="0" borderId="0" xfId="62" applyFont="1" applyAlignment="1">
      <alignment horizontal="centerContinuous" vertical="center"/>
      <protection/>
    </xf>
    <xf numFmtId="0" fontId="27" fillId="0" borderId="0" xfId="62" applyFont="1" applyAlignment="1">
      <alignment horizontal="centerContinuous" vertical="center"/>
      <protection/>
    </xf>
    <xf numFmtId="0" fontId="27" fillId="0" borderId="0" xfId="61" applyFont="1" applyAlignment="1">
      <alignment horizontal="centerContinuous"/>
      <protection/>
    </xf>
    <xf numFmtId="58" fontId="27" fillId="0" borderId="0" xfId="62" applyNumberFormat="1" applyFont="1" applyAlignment="1">
      <alignment horizontal="centerContinuous" vertical="center"/>
      <protection/>
    </xf>
    <xf numFmtId="0" fontId="29" fillId="0" borderId="0" xfId="62" applyFont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印刷用" xfId="61"/>
    <cellStyle name="標準_印刷用_1" xfId="62"/>
    <cellStyle name="標準_表6-5-2 付表6-5売買2011面積別集計　表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9"/>
  <sheetViews>
    <sheetView showGridLines="0" tabSelected="1" zoomScale="55" zoomScaleNormal="55" zoomScaleSheetLayoutView="55" zoomScalePageLayoutView="0" workbookViewId="0" topLeftCell="A1">
      <selection activeCell="F7" sqref="F7"/>
    </sheetView>
  </sheetViews>
  <sheetFormatPr defaultColWidth="8.00390625" defaultRowHeight="13.5"/>
  <cols>
    <col min="1" max="1" width="9.125" style="2" customWidth="1"/>
    <col min="2" max="2" width="6.625" style="11" customWidth="1"/>
    <col min="3" max="14" width="12.625" style="2" customWidth="1"/>
    <col min="15" max="15" width="9.375" style="2" bestFit="1" customWidth="1"/>
    <col min="16" max="17" width="8.25390625" style="2" bestFit="1" customWidth="1"/>
    <col min="18" max="18" width="9.375" style="2" bestFit="1" customWidth="1"/>
    <col min="19" max="21" width="8.25390625" style="2" bestFit="1" customWidth="1"/>
    <col min="22" max="22" width="8.50390625" style="2" bestFit="1" customWidth="1"/>
    <col min="23" max="24" width="8.25390625" style="2" bestFit="1" customWidth="1"/>
    <col min="25" max="16384" width="8.00390625" style="2" customWidth="1"/>
  </cols>
  <sheetData>
    <row r="1" spans="1:14" s="44" customFormat="1" ht="15.75" customHeight="1">
      <c r="A1" s="40" t="s">
        <v>50</v>
      </c>
      <c r="B1" s="41"/>
      <c r="C1" s="41"/>
      <c r="D1" s="41"/>
      <c r="E1" s="41"/>
      <c r="F1" s="40"/>
      <c r="G1" s="40"/>
      <c r="H1" s="40"/>
      <c r="I1" s="40"/>
      <c r="J1" s="41"/>
      <c r="K1" s="41"/>
      <c r="L1" s="42"/>
      <c r="M1" s="43"/>
      <c r="N1" s="41"/>
    </row>
    <row r="2" spans="1:14" ht="12">
      <c r="A2" s="2" t="s">
        <v>49</v>
      </c>
      <c r="N2" s="10" t="s">
        <v>46</v>
      </c>
    </row>
    <row r="3" spans="1:14" ht="13.5" customHeight="1">
      <c r="A3" s="32" t="s">
        <v>48</v>
      </c>
      <c r="B3" s="33"/>
      <c r="C3" s="38" t="s">
        <v>0</v>
      </c>
      <c r="D3" s="3" t="s">
        <v>27</v>
      </c>
      <c r="E3" s="3" t="s">
        <v>28</v>
      </c>
      <c r="F3" s="3" t="s">
        <v>29</v>
      </c>
      <c r="G3" s="3" t="s">
        <v>35</v>
      </c>
      <c r="H3" s="3" t="s">
        <v>36</v>
      </c>
      <c r="I3" s="3" t="s">
        <v>37</v>
      </c>
      <c r="J3" s="3" t="s">
        <v>38</v>
      </c>
      <c r="K3" s="3" t="s">
        <v>39</v>
      </c>
      <c r="L3" s="3" t="s">
        <v>40</v>
      </c>
      <c r="M3" s="38" t="s">
        <v>41</v>
      </c>
      <c r="N3" s="36" t="s">
        <v>47</v>
      </c>
    </row>
    <row r="4" spans="1:14" ht="12">
      <c r="A4" s="34"/>
      <c r="B4" s="35"/>
      <c r="C4" s="39"/>
      <c r="D4" s="4" t="s">
        <v>30</v>
      </c>
      <c r="E4" s="4" t="s">
        <v>31</v>
      </c>
      <c r="F4" s="4" t="s">
        <v>32</v>
      </c>
      <c r="G4" s="4" t="s">
        <v>33</v>
      </c>
      <c r="H4" s="4" t="s">
        <v>34</v>
      </c>
      <c r="I4" s="4" t="s">
        <v>42</v>
      </c>
      <c r="J4" s="4" t="s">
        <v>43</v>
      </c>
      <c r="K4" s="4" t="s">
        <v>44</v>
      </c>
      <c r="L4" s="4" t="s">
        <v>45</v>
      </c>
      <c r="M4" s="39"/>
      <c r="N4" s="37"/>
    </row>
    <row r="5" spans="1:14" ht="12.75">
      <c r="A5" s="38" t="s">
        <v>1</v>
      </c>
      <c r="B5" s="12" t="s">
        <v>2</v>
      </c>
      <c r="C5" s="16">
        <v>333</v>
      </c>
      <c r="D5" s="16">
        <v>225</v>
      </c>
      <c r="E5" s="16">
        <v>104</v>
      </c>
      <c r="F5" s="16">
        <v>45</v>
      </c>
      <c r="G5" s="16">
        <v>34</v>
      </c>
      <c r="H5" s="16">
        <v>42</v>
      </c>
      <c r="I5" s="16">
        <v>11</v>
      </c>
      <c r="J5" s="16">
        <v>0</v>
      </c>
      <c r="K5" s="16">
        <v>2</v>
      </c>
      <c r="L5" s="16">
        <v>1</v>
      </c>
      <c r="M5" s="16">
        <v>0</v>
      </c>
      <c r="N5" s="17">
        <f>SUM(C5:M5)</f>
        <v>797</v>
      </c>
    </row>
    <row r="6" spans="1:14" ht="12.75">
      <c r="A6" s="31"/>
      <c r="B6" s="13" t="s">
        <v>3</v>
      </c>
      <c r="C6" s="18">
        <v>8460</v>
      </c>
      <c r="D6" s="18">
        <v>15740</v>
      </c>
      <c r="E6" s="18">
        <v>12582</v>
      </c>
      <c r="F6" s="18">
        <v>7699</v>
      </c>
      <c r="G6" s="18">
        <v>7805</v>
      </c>
      <c r="H6" s="18">
        <v>14798</v>
      </c>
      <c r="I6" s="18">
        <v>7489</v>
      </c>
      <c r="J6" s="18">
        <v>0</v>
      </c>
      <c r="K6" s="18">
        <v>4396</v>
      </c>
      <c r="L6" s="18">
        <v>6681</v>
      </c>
      <c r="M6" s="19">
        <v>0</v>
      </c>
      <c r="N6" s="20">
        <f>SUM(C6:M6)</f>
        <v>85650</v>
      </c>
    </row>
    <row r="7" spans="1:14" ht="12.75">
      <c r="A7" s="29" t="s">
        <v>4</v>
      </c>
      <c r="B7" s="14" t="s">
        <v>2</v>
      </c>
      <c r="C7" s="16">
        <v>710</v>
      </c>
      <c r="D7" s="16">
        <v>355</v>
      </c>
      <c r="E7" s="16">
        <v>114</v>
      </c>
      <c r="F7" s="16">
        <v>44</v>
      </c>
      <c r="G7" s="16">
        <v>38</v>
      </c>
      <c r="H7" s="16">
        <v>18</v>
      </c>
      <c r="I7" s="16">
        <v>6</v>
      </c>
      <c r="J7" s="16">
        <v>3</v>
      </c>
      <c r="K7" s="16">
        <v>0</v>
      </c>
      <c r="L7" s="16">
        <v>0</v>
      </c>
      <c r="M7" s="16">
        <v>0</v>
      </c>
      <c r="N7" s="17">
        <f aca="true" t="shared" si="0" ref="N7:N50">SUM(C7:M7)</f>
        <v>1288</v>
      </c>
    </row>
    <row r="8" spans="1:14" ht="12.75">
      <c r="A8" s="31"/>
      <c r="B8" s="13" t="s">
        <v>3</v>
      </c>
      <c r="C8" s="18">
        <v>17445</v>
      </c>
      <c r="D8" s="18">
        <v>24741</v>
      </c>
      <c r="E8" s="18">
        <v>13868</v>
      </c>
      <c r="F8" s="18">
        <v>7370</v>
      </c>
      <c r="G8" s="18">
        <v>9503</v>
      </c>
      <c r="H8" s="18">
        <v>7177</v>
      </c>
      <c r="I8" s="18">
        <v>4166</v>
      </c>
      <c r="J8" s="18">
        <v>4418</v>
      </c>
      <c r="K8" s="18">
        <v>0</v>
      </c>
      <c r="L8" s="18">
        <v>0</v>
      </c>
      <c r="M8" s="19">
        <v>0</v>
      </c>
      <c r="N8" s="20">
        <f t="shared" si="0"/>
        <v>88688</v>
      </c>
    </row>
    <row r="9" spans="1:14" ht="12.75">
      <c r="A9" s="29" t="s">
        <v>5</v>
      </c>
      <c r="B9" s="14" t="s">
        <v>2</v>
      </c>
      <c r="C9" s="16">
        <v>895</v>
      </c>
      <c r="D9" s="16">
        <v>399</v>
      </c>
      <c r="E9" s="16">
        <v>172</v>
      </c>
      <c r="F9" s="16">
        <v>117</v>
      </c>
      <c r="G9" s="16">
        <v>86</v>
      </c>
      <c r="H9" s="16">
        <v>49</v>
      </c>
      <c r="I9" s="16">
        <v>26</v>
      </c>
      <c r="J9" s="16">
        <v>7</v>
      </c>
      <c r="K9" s="16">
        <v>4</v>
      </c>
      <c r="L9" s="16">
        <v>0</v>
      </c>
      <c r="M9" s="16">
        <v>4</v>
      </c>
      <c r="N9" s="17">
        <f t="shared" si="0"/>
        <v>1759</v>
      </c>
    </row>
    <row r="10" spans="1:14" ht="12.75">
      <c r="A10" s="31"/>
      <c r="B10" s="13" t="s">
        <v>3</v>
      </c>
      <c r="C10" s="18">
        <v>17853</v>
      </c>
      <c r="D10" s="18">
        <v>28679</v>
      </c>
      <c r="E10" s="18">
        <v>21059</v>
      </c>
      <c r="F10" s="18">
        <v>20230</v>
      </c>
      <c r="G10" s="18">
        <v>20601</v>
      </c>
      <c r="H10" s="18">
        <v>18145</v>
      </c>
      <c r="I10" s="18">
        <v>16607</v>
      </c>
      <c r="J10" s="18">
        <v>9369</v>
      </c>
      <c r="K10" s="18">
        <v>11778</v>
      </c>
      <c r="L10" s="18">
        <v>0</v>
      </c>
      <c r="M10" s="19">
        <v>83981</v>
      </c>
      <c r="N10" s="20">
        <f t="shared" si="0"/>
        <v>248302</v>
      </c>
    </row>
    <row r="11" spans="1:14" ht="12.75">
      <c r="A11" s="29" t="s">
        <v>6</v>
      </c>
      <c r="B11" s="14" t="s">
        <v>2</v>
      </c>
      <c r="C11" s="16">
        <v>1343</v>
      </c>
      <c r="D11" s="16">
        <v>687</v>
      </c>
      <c r="E11" s="16">
        <v>318</v>
      </c>
      <c r="F11" s="16">
        <v>184</v>
      </c>
      <c r="G11" s="16">
        <v>145</v>
      </c>
      <c r="H11" s="16">
        <v>92</v>
      </c>
      <c r="I11" s="16">
        <v>24</v>
      </c>
      <c r="J11" s="16">
        <v>5</v>
      </c>
      <c r="K11" s="16">
        <v>2</v>
      </c>
      <c r="L11" s="16">
        <v>1</v>
      </c>
      <c r="M11" s="16">
        <v>0</v>
      </c>
      <c r="N11" s="17">
        <f t="shared" si="0"/>
        <v>2801</v>
      </c>
    </row>
    <row r="12" spans="1:14" ht="12.75">
      <c r="A12" s="31"/>
      <c r="B12" s="13" t="s">
        <v>3</v>
      </c>
      <c r="C12" s="18">
        <v>22244</v>
      </c>
      <c r="D12" s="18">
        <v>49432</v>
      </c>
      <c r="E12" s="18">
        <v>38345</v>
      </c>
      <c r="F12" s="18">
        <v>31603</v>
      </c>
      <c r="G12" s="18">
        <v>34272</v>
      </c>
      <c r="H12" s="18">
        <v>34957</v>
      </c>
      <c r="I12" s="18">
        <v>15952</v>
      </c>
      <c r="J12" s="18">
        <v>6631</v>
      </c>
      <c r="K12" s="18">
        <v>5307</v>
      </c>
      <c r="L12" s="18">
        <v>5581</v>
      </c>
      <c r="M12" s="19">
        <v>0</v>
      </c>
      <c r="N12" s="20">
        <f t="shared" si="0"/>
        <v>244324</v>
      </c>
    </row>
    <row r="13" spans="1:14" ht="12.75">
      <c r="A13" s="29" t="s">
        <v>7</v>
      </c>
      <c r="B13" s="14" t="s">
        <v>2</v>
      </c>
      <c r="C13" s="16">
        <v>952</v>
      </c>
      <c r="D13" s="16">
        <v>372</v>
      </c>
      <c r="E13" s="16">
        <v>152</v>
      </c>
      <c r="F13" s="16">
        <v>100</v>
      </c>
      <c r="G13" s="16">
        <v>65</v>
      </c>
      <c r="H13" s="16">
        <v>49</v>
      </c>
      <c r="I13" s="16">
        <v>8</v>
      </c>
      <c r="J13" s="16">
        <v>2</v>
      </c>
      <c r="K13" s="16">
        <v>1</v>
      </c>
      <c r="L13" s="16">
        <v>0</v>
      </c>
      <c r="M13" s="16">
        <v>0</v>
      </c>
      <c r="N13" s="17">
        <f t="shared" si="0"/>
        <v>1701</v>
      </c>
    </row>
    <row r="14" spans="1:14" ht="12.75">
      <c r="A14" s="31"/>
      <c r="B14" s="13" t="s">
        <v>3</v>
      </c>
      <c r="C14" s="18">
        <v>17921</v>
      </c>
      <c r="D14" s="18">
        <v>26046</v>
      </c>
      <c r="E14" s="18">
        <v>18795</v>
      </c>
      <c r="F14" s="18">
        <v>17246</v>
      </c>
      <c r="G14" s="18">
        <v>15943</v>
      </c>
      <c r="H14" s="18">
        <v>17216</v>
      </c>
      <c r="I14" s="18">
        <v>5498</v>
      </c>
      <c r="J14" s="18">
        <v>2870</v>
      </c>
      <c r="K14" s="18">
        <v>3118</v>
      </c>
      <c r="L14" s="18">
        <v>0</v>
      </c>
      <c r="M14" s="19">
        <v>0</v>
      </c>
      <c r="N14" s="20">
        <f t="shared" si="0"/>
        <v>124653</v>
      </c>
    </row>
    <row r="15" spans="1:14" ht="12.75">
      <c r="A15" s="29" t="s">
        <v>8</v>
      </c>
      <c r="B15" s="14" t="s">
        <v>2</v>
      </c>
      <c r="C15" s="16">
        <v>904</v>
      </c>
      <c r="D15" s="16">
        <v>638</v>
      </c>
      <c r="E15" s="16">
        <v>252</v>
      </c>
      <c r="F15" s="16">
        <v>96</v>
      </c>
      <c r="G15" s="16">
        <v>71</v>
      </c>
      <c r="H15" s="16">
        <v>27</v>
      </c>
      <c r="I15" s="16">
        <v>11</v>
      </c>
      <c r="J15" s="16">
        <v>0</v>
      </c>
      <c r="K15" s="16">
        <v>0</v>
      </c>
      <c r="L15" s="16">
        <v>0</v>
      </c>
      <c r="M15" s="16">
        <v>0</v>
      </c>
      <c r="N15" s="17">
        <f t="shared" si="0"/>
        <v>1999</v>
      </c>
    </row>
    <row r="16" spans="1:14" ht="12.75">
      <c r="A16" s="31"/>
      <c r="B16" s="13" t="s">
        <v>3</v>
      </c>
      <c r="C16" s="18">
        <v>21271</v>
      </c>
      <c r="D16" s="18">
        <v>45097</v>
      </c>
      <c r="E16" s="18">
        <v>30613</v>
      </c>
      <c r="F16" s="18">
        <v>16923</v>
      </c>
      <c r="G16" s="18">
        <v>17083</v>
      </c>
      <c r="H16" s="18">
        <v>9752</v>
      </c>
      <c r="I16" s="18">
        <v>7098</v>
      </c>
      <c r="J16" s="18">
        <v>0</v>
      </c>
      <c r="K16" s="18">
        <v>0</v>
      </c>
      <c r="L16" s="18">
        <v>0</v>
      </c>
      <c r="M16" s="19">
        <v>0</v>
      </c>
      <c r="N16" s="20">
        <f t="shared" si="0"/>
        <v>147837</v>
      </c>
    </row>
    <row r="17" spans="1:14" ht="12.75">
      <c r="A17" s="29" t="s">
        <v>9</v>
      </c>
      <c r="B17" s="14" t="s">
        <v>2</v>
      </c>
      <c r="C17" s="16">
        <v>1029</v>
      </c>
      <c r="D17" s="16">
        <v>585</v>
      </c>
      <c r="E17" s="16">
        <v>217</v>
      </c>
      <c r="F17" s="16">
        <v>97</v>
      </c>
      <c r="G17" s="16">
        <v>81</v>
      </c>
      <c r="H17" s="16">
        <v>37</v>
      </c>
      <c r="I17" s="16">
        <v>24</v>
      </c>
      <c r="J17" s="16">
        <v>6</v>
      </c>
      <c r="K17" s="16">
        <v>0</v>
      </c>
      <c r="L17" s="16">
        <v>0</v>
      </c>
      <c r="M17" s="16">
        <v>0</v>
      </c>
      <c r="N17" s="17">
        <f t="shared" si="0"/>
        <v>2076</v>
      </c>
    </row>
    <row r="18" spans="1:14" ht="12.75">
      <c r="A18" s="31"/>
      <c r="B18" s="13" t="s">
        <v>3</v>
      </c>
      <c r="C18" s="18">
        <v>21814</v>
      </c>
      <c r="D18" s="18">
        <v>41002</v>
      </c>
      <c r="E18" s="18">
        <v>26173</v>
      </c>
      <c r="F18" s="18">
        <v>16755</v>
      </c>
      <c r="G18" s="18">
        <v>19596</v>
      </c>
      <c r="H18" s="18">
        <v>13530</v>
      </c>
      <c r="I18" s="18">
        <v>15960</v>
      </c>
      <c r="J18" s="18">
        <v>7699</v>
      </c>
      <c r="K18" s="18">
        <v>0</v>
      </c>
      <c r="L18" s="18">
        <v>0</v>
      </c>
      <c r="M18" s="19">
        <v>0</v>
      </c>
      <c r="N18" s="20">
        <f t="shared" si="0"/>
        <v>162529</v>
      </c>
    </row>
    <row r="19" spans="1:14" ht="12.75">
      <c r="A19" s="29" t="s">
        <v>10</v>
      </c>
      <c r="B19" s="14" t="s">
        <v>2</v>
      </c>
      <c r="C19" s="16">
        <v>1461</v>
      </c>
      <c r="D19" s="16">
        <v>634</v>
      </c>
      <c r="E19" s="16">
        <v>210</v>
      </c>
      <c r="F19" s="16">
        <v>98</v>
      </c>
      <c r="G19" s="16">
        <v>90</v>
      </c>
      <c r="H19" s="16">
        <v>81</v>
      </c>
      <c r="I19" s="16">
        <v>36</v>
      </c>
      <c r="J19" s="16">
        <v>15</v>
      </c>
      <c r="K19" s="16">
        <v>6</v>
      </c>
      <c r="L19" s="16">
        <v>4</v>
      </c>
      <c r="M19" s="16">
        <v>0</v>
      </c>
      <c r="N19" s="17">
        <f t="shared" si="0"/>
        <v>2635</v>
      </c>
    </row>
    <row r="20" spans="1:14" ht="12.75">
      <c r="A20" s="31"/>
      <c r="B20" s="13" t="s">
        <v>3</v>
      </c>
      <c r="C20" s="18">
        <v>28232</v>
      </c>
      <c r="D20" s="18">
        <v>44334</v>
      </c>
      <c r="E20" s="18">
        <v>25674</v>
      </c>
      <c r="F20" s="18">
        <v>16840</v>
      </c>
      <c r="G20" s="18">
        <v>21624</v>
      </c>
      <c r="H20" s="18">
        <v>30246</v>
      </c>
      <c r="I20" s="18">
        <v>25090</v>
      </c>
      <c r="J20" s="18">
        <v>23606</v>
      </c>
      <c r="K20" s="18">
        <v>20986</v>
      </c>
      <c r="L20" s="18">
        <v>25152</v>
      </c>
      <c r="M20" s="19">
        <v>0</v>
      </c>
      <c r="N20" s="20">
        <f t="shared" si="0"/>
        <v>261784</v>
      </c>
    </row>
    <row r="21" spans="1:14" ht="12.75">
      <c r="A21" s="29" t="s">
        <v>11</v>
      </c>
      <c r="B21" s="14" t="s">
        <v>2</v>
      </c>
      <c r="C21" s="16">
        <v>1712</v>
      </c>
      <c r="D21" s="16">
        <v>715</v>
      </c>
      <c r="E21" s="16">
        <v>255</v>
      </c>
      <c r="F21" s="16">
        <v>158</v>
      </c>
      <c r="G21" s="16">
        <v>97</v>
      </c>
      <c r="H21" s="16">
        <v>77</v>
      </c>
      <c r="I21" s="16">
        <v>33</v>
      </c>
      <c r="J21" s="16">
        <v>2</v>
      </c>
      <c r="K21" s="16">
        <v>4</v>
      </c>
      <c r="L21" s="16">
        <v>1</v>
      </c>
      <c r="M21" s="16">
        <v>0</v>
      </c>
      <c r="N21" s="17">
        <f t="shared" si="0"/>
        <v>3054</v>
      </c>
    </row>
    <row r="22" spans="1:14" ht="12.75">
      <c r="A22" s="31"/>
      <c r="B22" s="13" t="s">
        <v>3</v>
      </c>
      <c r="C22" s="18">
        <v>28669</v>
      </c>
      <c r="D22" s="18">
        <v>49473</v>
      </c>
      <c r="E22" s="18">
        <v>31026</v>
      </c>
      <c r="F22" s="18">
        <v>26981</v>
      </c>
      <c r="G22" s="18">
        <v>23746</v>
      </c>
      <c r="H22" s="18">
        <v>28414</v>
      </c>
      <c r="I22" s="18">
        <v>20441</v>
      </c>
      <c r="J22" s="18">
        <v>2658</v>
      </c>
      <c r="K22" s="18">
        <v>11280</v>
      </c>
      <c r="L22" s="18">
        <v>6858</v>
      </c>
      <c r="M22" s="19">
        <v>0</v>
      </c>
      <c r="N22" s="20">
        <f t="shared" si="0"/>
        <v>229546</v>
      </c>
    </row>
    <row r="23" spans="1:14" ht="12.75">
      <c r="A23" s="29" t="s">
        <v>12</v>
      </c>
      <c r="B23" s="14" t="s">
        <v>2</v>
      </c>
      <c r="C23" s="16">
        <v>1228</v>
      </c>
      <c r="D23" s="16">
        <v>512</v>
      </c>
      <c r="E23" s="16">
        <v>242</v>
      </c>
      <c r="F23" s="16">
        <v>163</v>
      </c>
      <c r="G23" s="16">
        <v>139</v>
      </c>
      <c r="H23" s="16">
        <v>72</v>
      </c>
      <c r="I23" s="16">
        <v>33</v>
      </c>
      <c r="J23" s="16">
        <v>4</v>
      </c>
      <c r="K23" s="16">
        <v>3</v>
      </c>
      <c r="L23" s="16">
        <v>1</v>
      </c>
      <c r="M23" s="16">
        <v>0</v>
      </c>
      <c r="N23" s="17">
        <f t="shared" si="0"/>
        <v>2397</v>
      </c>
    </row>
    <row r="24" spans="1:14" ht="12.75">
      <c r="A24" s="31"/>
      <c r="B24" s="13" t="s">
        <v>3</v>
      </c>
      <c r="C24" s="18">
        <v>17953</v>
      </c>
      <c r="D24" s="18">
        <v>36852</v>
      </c>
      <c r="E24" s="18">
        <v>29421</v>
      </c>
      <c r="F24" s="18">
        <v>28384</v>
      </c>
      <c r="G24" s="18">
        <v>33424</v>
      </c>
      <c r="H24" s="18">
        <v>26900</v>
      </c>
      <c r="I24" s="18">
        <v>22069</v>
      </c>
      <c r="J24" s="18">
        <v>5685</v>
      </c>
      <c r="K24" s="18">
        <v>6388</v>
      </c>
      <c r="L24" s="18">
        <v>5011</v>
      </c>
      <c r="M24" s="19">
        <v>0</v>
      </c>
      <c r="N24" s="20">
        <f t="shared" si="0"/>
        <v>212087</v>
      </c>
    </row>
    <row r="25" spans="1:14" ht="12.75">
      <c r="A25" s="29" t="s">
        <v>13</v>
      </c>
      <c r="B25" s="14" t="s">
        <v>2</v>
      </c>
      <c r="C25" s="16">
        <v>3025</v>
      </c>
      <c r="D25" s="16">
        <v>1489</v>
      </c>
      <c r="E25" s="16">
        <v>643</v>
      </c>
      <c r="F25" s="16">
        <v>319</v>
      </c>
      <c r="G25" s="16">
        <v>270</v>
      </c>
      <c r="H25" s="16">
        <v>185</v>
      </c>
      <c r="I25" s="16">
        <v>74</v>
      </c>
      <c r="J25" s="16">
        <v>25</v>
      </c>
      <c r="K25" s="16">
        <v>5</v>
      </c>
      <c r="L25" s="16">
        <v>1</v>
      </c>
      <c r="M25" s="16">
        <v>0</v>
      </c>
      <c r="N25" s="17">
        <f t="shared" si="0"/>
        <v>6036</v>
      </c>
    </row>
    <row r="26" spans="1:14" ht="12.75">
      <c r="A26" s="31"/>
      <c r="B26" s="13" t="s">
        <v>3</v>
      </c>
      <c r="C26" s="18">
        <v>55588</v>
      </c>
      <c r="D26" s="18">
        <v>105474</v>
      </c>
      <c r="E26" s="18">
        <v>78272</v>
      </c>
      <c r="F26" s="18">
        <v>54635</v>
      </c>
      <c r="G26" s="18">
        <v>65175</v>
      </c>
      <c r="H26" s="18">
        <v>70932</v>
      </c>
      <c r="I26" s="18">
        <v>52757</v>
      </c>
      <c r="J26" s="18">
        <v>34655</v>
      </c>
      <c r="K26" s="18">
        <v>12485</v>
      </c>
      <c r="L26" s="18">
        <v>8998</v>
      </c>
      <c r="M26" s="19">
        <v>0</v>
      </c>
      <c r="N26" s="20">
        <f t="shared" si="0"/>
        <v>538971</v>
      </c>
    </row>
    <row r="27" spans="1:14" ht="12.75">
      <c r="A27" s="29" t="s">
        <v>14</v>
      </c>
      <c r="B27" s="14" t="s">
        <v>2</v>
      </c>
      <c r="C27" s="16">
        <v>4007</v>
      </c>
      <c r="D27" s="16">
        <v>1966</v>
      </c>
      <c r="E27" s="16">
        <v>1095</v>
      </c>
      <c r="F27" s="16">
        <v>483</v>
      </c>
      <c r="G27" s="16">
        <v>441</v>
      </c>
      <c r="H27" s="16">
        <v>265</v>
      </c>
      <c r="I27" s="16">
        <v>108</v>
      </c>
      <c r="J27" s="16">
        <v>31</v>
      </c>
      <c r="K27" s="16">
        <v>4</v>
      </c>
      <c r="L27" s="16">
        <v>2</v>
      </c>
      <c r="M27" s="16">
        <v>0</v>
      </c>
      <c r="N27" s="17">
        <f t="shared" si="0"/>
        <v>8402</v>
      </c>
    </row>
    <row r="28" spans="1:14" ht="12.75">
      <c r="A28" s="31"/>
      <c r="B28" s="13" t="s">
        <v>3</v>
      </c>
      <c r="C28" s="18">
        <v>65672</v>
      </c>
      <c r="D28" s="18">
        <v>141975</v>
      </c>
      <c r="E28" s="18">
        <v>130854</v>
      </c>
      <c r="F28" s="18">
        <v>83642</v>
      </c>
      <c r="G28" s="18">
        <v>104314</v>
      </c>
      <c r="H28" s="18">
        <v>97645</v>
      </c>
      <c r="I28" s="18">
        <v>72193</v>
      </c>
      <c r="J28" s="18">
        <v>42039</v>
      </c>
      <c r="K28" s="18">
        <v>12925</v>
      </c>
      <c r="L28" s="18">
        <v>18767</v>
      </c>
      <c r="M28" s="19">
        <v>0</v>
      </c>
      <c r="N28" s="20">
        <f t="shared" si="0"/>
        <v>770026</v>
      </c>
    </row>
    <row r="29" spans="1:14" ht="12.75">
      <c r="A29" s="29" t="s">
        <v>15</v>
      </c>
      <c r="B29" s="14" t="s">
        <v>2</v>
      </c>
      <c r="C29" s="16">
        <v>1114</v>
      </c>
      <c r="D29" s="16">
        <v>405</v>
      </c>
      <c r="E29" s="16">
        <v>256</v>
      </c>
      <c r="F29" s="16">
        <v>151</v>
      </c>
      <c r="G29" s="16">
        <v>106</v>
      </c>
      <c r="H29" s="16">
        <v>77</v>
      </c>
      <c r="I29" s="16">
        <v>32</v>
      </c>
      <c r="J29" s="16">
        <v>6</v>
      </c>
      <c r="K29" s="16">
        <v>3</v>
      </c>
      <c r="L29" s="16">
        <v>0</v>
      </c>
      <c r="M29" s="16">
        <v>0</v>
      </c>
      <c r="N29" s="17">
        <f t="shared" si="0"/>
        <v>2150</v>
      </c>
    </row>
    <row r="30" spans="1:14" ht="12.75">
      <c r="A30" s="31"/>
      <c r="B30" s="13" t="s">
        <v>3</v>
      </c>
      <c r="C30" s="18">
        <v>18719</v>
      </c>
      <c r="D30" s="18">
        <v>28820</v>
      </c>
      <c r="E30" s="18">
        <v>31248</v>
      </c>
      <c r="F30" s="18">
        <v>25790</v>
      </c>
      <c r="G30" s="18">
        <v>25359</v>
      </c>
      <c r="H30" s="18">
        <v>28542</v>
      </c>
      <c r="I30" s="18">
        <v>22337</v>
      </c>
      <c r="J30" s="18">
        <v>7832</v>
      </c>
      <c r="K30" s="18">
        <v>10277</v>
      </c>
      <c r="L30" s="18">
        <v>0</v>
      </c>
      <c r="M30" s="19">
        <v>0</v>
      </c>
      <c r="N30" s="20">
        <f t="shared" si="0"/>
        <v>198924</v>
      </c>
    </row>
    <row r="31" spans="1:14" ht="12.75">
      <c r="A31" s="29" t="s">
        <v>16</v>
      </c>
      <c r="B31" s="14" t="s">
        <v>2</v>
      </c>
      <c r="C31" s="16">
        <v>1319</v>
      </c>
      <c r="D31" s="16">
        <v>760</v>
      </c>
      <c r="E31" s="16">
        <v>337</v>
      </c>
      <c r="F31" s="16">
        <v>180</v>
      </c>
      <c r="G31" s="16">
        <v>119</v>
      </c>
      <c r="H31" s="16">
        <v>61</v>
      </c>
      <c r="I31" s="16">
        <v>23</v>
      </c>
      <c r="J31" s="16">
        <v>9</v>
      </c>
      <c r="K31" s="16">
        <v>1</v>
      </c>
      <c r="L31" s="16">
        <v>0</v>
      </c>
      <c r="M31" s="16">
        <v>0</v>
      </c>
      <c r="N31" s="17">
        <f t="shared" si="0"/>
        <v>2809</v>
      </c>
    </row>
    <row r="32" spans="1:14" ht="12.75">
      <c r="A32" s="31"/>
      <c r="B32" s="13" t="s">
        <v>3</v>
      </c>
      <c r="C32" s="18">
        <v>22061</v>
      </c>
      <c r="D32" s="18">
        <v>54662</v>
      </c>
      <c r="E32" s="18">
        <v>40456</v>
      </c>
      <c r="F32" s="18">
        <v>30957</v>
      </c>
      <c r="G32" s="18">
        <v>28551</v>
      </c>
      <c r="H32" s="18">
        <v>21550</v>
      </c>
      <c r="I32" s="18">
        <v>16128</v>
      </c>
      <c r="J32" s="18">
        <v>12137</v>
      </c>
      <c r="K32" s="18">
        <v>2702</v>
      </c>
      <c r="L32" s="18">
        <v>0</v>
      </c>
      <c r="M32" s="19">
        <v>0</v>
      </c>
      <c r="N32" s="20">
        <f t="shared" si="0"/>
        <v>229204</v>
      </c>
    </row>
    <row r="33" spans="1:14" ht="12.75">
      <c r="A33" s="29" t="s">
        <v>17</v>
      </c>
      <c r="B33" s="14" t="s">
        <v>2</v>
      </c>
      <c r="C33" s="16">
        <v>2837</v>
      </c>
      <c r="D33" s="16">
        <v>1364</v>
      </c>
      <c r="E33" s="16">
        <v>671</v>
      </c>
      <c r="F33" s="16">
        <v>351</v>
      </c>
      <c r="G33" s="16">
        <v>294</v>
      </c>
      <c r="H33" s="16">
        <v>148</v>
      </c>
      <c r="I33" s="16">
        <v>59</v>
      </c>
      <c r="J33" s="16">
        <v>11</v>
      </c>
      <c r="K33" s="16">
        <v>0</v>
      </c>
      <c r="L33" s="16">
        <v>0</v>
      </c>
      <c r="M33" s="16">
        <v>0</v>
      </c>
      <c r="N33" s="17">
        <f t="shared" si="0"/>
        <v>5735</v>
      </c>
    </row>
    <row r="34" spans="1:14" ht="12.75">
      <c r="A34" s="31"/>
      <c r="B34" s="13" t="s">
        <v>3</v>
      </c>
      <c r="C34" s="18">
        <v>48823</v>
      </c>
      <c r="D34" s="18">
        <v>99862</v>
      </c>
      <c r="E34" s="18">
        <v>80075</v>
      </c>
      <c r="F34" s="18">
        <v>60537</v>
      </c>
      <c r="G34" s="18">
        <v>70933</v>
      </c>
      <c r="H34" s="18">
        <v>56313</v>
      </c>
      <c r="I34" s="18">
        <v>40178</v>
      </c>
      <c r="J34" s="18">
        <v>15116</v>
      </c>
      <c r="K34" s="18">
        <v>0</v>
      </c>
      <c r="L34" s="18">
        <v>0</v>
      </c>
      <c r="M34" s="19">
        <v>0</v>
      </c>
      <c r="N34" s="20">
        <f t="shared" si="0"/>
        <v>471837</v>
      </c>
    </row>
    <row r="35" spans="1:14" ht="12.75">
      <c r="A35" s="29" t="s">
        <v>18</v>
      </c>
      <c r="B35" s="14" t="s">
        <v>2</v>
      </c>
      <c r="C35" s="16">
        <v>1442</v>
      </c>
      <c r="D35" s="16">
        <v>666</v>
      </c>
      <c r="E35" s="16">
        <v>253</v>
      </c>
      <c r="F35" s="16">
        <v>115</v>
      </c>
      <c r="G35" s="16">
        <v>100</v>
      </c>
      <c r="H35" s="16">
        <v>39</v>
      </c>
      <c r="I35" s="16">
        <v>16</v>
      </c>
      <c r="J35" s="16">
        <v>3</v>
      </c>
      <c r="K35" s="16">
        <v>1</v>
      </c>
      <c r="L35" s="16">
        <v>0</v>
      </c>
      <c r="M35" s="16">
        <v>0</v>
      </c>
      <c r="N35" s="17">
        <f t="shared" si="0"/>
        <v>2635</v>
      </c>
    </row>
    <row r="36" spans="1:14" ht="12.75">
      <c r="A36" s="31"/>
      <c r="B36" s="13" t="s">
        <v>3</v>
      </c>
      <c r="C36" s="18">
        <v>24764</v>
      </c>
      <c r="D36" s="18">
        <v>47578</v>
      </c>
      <c r="E36" s="18">
        <v>30578</v>
      </c>
      <c r="F36" s="18">
        <v>19718</v>
      </c>
      <c r="G36" s="18">
        <v>23872</v>
      </c>
      <c r="H36" s="18">
        <v>14238</v>
      </c>
      <c r="I36" s="18">
        <v>10244</v>
      </c>
      <c r="J36" s="18">
        <v>4120</v>
      </c>
      <c r="K36" s="18">
        <v>3104</v>
      </c>
      <c r="L36" s="18">
        <v>0</v>
      </c>
      <c r="M36" s="19">
        <v>0</v>
      </c>
      <c r="N36" s="20">
        <f t="shared" si="0"/>
        <v>178216</v>
      </c>
    </row>
    <row r="37" spans="1:14" ht="12.75">
      <c r="A37" s="29" t="s">
        <v>19</v>
      </c>
      <c r="B37" s="14" t="s">
        <v>2</v>
      </c>
      <c r="C37" s="16">
        <v>1600</v>
      </c>
      <c r="D37" s="16">
        <v>734</v>
      </c>
      <c r="E37" s="16">
        <v>283</v>
      </c>
      <c r="F37" s="16">
        <v>129</v>
      </c>
      <c r="G37" s="16">
        <v>87</v>
      </c>
      <c r="H37" s="16">
        <v>75</v>
      </c>
      <c r="I37" s="16">
        <v>44</v>
      </c>
      <c r="J37" s="16">
        <v>9</v>
      </c>
      <c r="K37" s="16">
        <v>7</v>
      </c>
      <c r="L37" s="16">
        <v>0</v>
      </c>
      <c r="M37" s="16">
        <v>2</v>
      </c>
      <c r="N37" s="17">
        <f t="shared" si="0"/>
        <v>2970</v>
      </c>
    </row>
    <row r="38" spans="1:14" ht="12.75">
      <c r="A38" s="31"/>
      <c r="B38" s="13" t="s">
        <v>3</v>
      </c>
      <c r="C38" s="18">
        <v>29604</v>
      </c>
      <c r="D38" s="18">
        <v>50696</v>
      </c>
      <c r="E38" s="18">
        <v>33835</v>
      </c>
      <c r="F38" s="18">
        <v>22007</v>
      </c>
      <c r="G38" s="18">
        <v>21190</v>
      </c>
      <c r="H38" s="18">
        <v>27891</v>
      </c>
      <c r="I38" s="18">
        <v>28778</v>
      </c>
      <c r="J38" s="18">
        <v>11832</v>
      </c>
      <c r="K38" s="18">
        <v>25169</v>
      </c>
      <c r="L38" s="18">
        <v>0</v>
      </c>
      <c r="M38" s="19">
        <v>26814</v>
      </c>
      <c r="N38" s="20">
        <f t="shared" si="0"/>
        <v>277816</v>
      </c>
    </row>
    <row r="39" spans="1:14" ht="12.75">
      <c r="A39" s="29" t="s">
        <v>20</v>
      </c>
      <c r="B39" s="14" t="s">
        <v>2</v>
      </c>
      <c r="C39" s="16">
        <v>1253</v>
      </c>
      <c r="D39" s="16">
        <v>458</v>
      </c>
      <c r="E39" s="16">
        <v>168</v>
      </c>
      <c r="F39" s="16">
        <v>81</v>
      </c>
      <c r="G39" s="16">
        <v>80</v>
      </c>
      <c r="H39" s="16">
        <v>40</v>
      </c>
      <c r="I39" s="16">
        <v>26</v>
      </c>
      <c r="J39" s="16">
        <v>3</v>
      </c>
      <c r="K39" s="16">
        <v>0</v>
      </c>
      <c r="L39" s="16">
        <v>0</v>
      </c>
      <c r="M39" s="16">
        <v>0</v>
      </c>
      <c r="N39" s="17">
        <f t="shared" si="0"/>
        <v>2109</v>
      </c>
    </row>
    <row r="40" spans="1:14" ht="12.75">
      <c r="A40" s="31"/>
      <c r="B40" s="13" t="s">
        <v>3</v>
      </c>
      <c r="C40" s="18">
        <v>23211</v>
      </c>
      <c r="D40" s="18">
        <v>31558</v>
      </c>
      <c r="E40" s="18">
        <v>19856</v>
      </c>
      <c r="F40" s="18">
        <v>13744</v>
      </c>
      <c r="G40" s="18">
        <v>19433</v>
      </c>
      <c r="H40" s="18">
        <v>15274</v>
      </c>
      <c r="I40" s="18">
        <v>18087</v>
      </c>
      <c r="J40" s="18">
        <v>4435</v>
      </c>
      <c r="K40" s="18">
        <v>0</v>
      </c>
      <c r="L40" s="18">
        <v>0</v>
      </c>
      <c r="M40" s="19">
        <v>0</v>
      </c>
      <c r="N40" s="20">
        <f t="shared" si="0"/>
        <v>145598</v>
      </c>
    </row>
    <row r="41" spans="1:14" ht="12.75">
      <c r="A41" s="29" t="s">
        <v>21</v>
      </c>
      <c r="B41" s="14" t="s">
        <v>2</v>
      </c>
      <c r="C41" s="16">
        <v>1990</v>
      </c>
      <c r="D41" s="16">
        <v>1134</v>
      </c>
      <c r="E41" s="16">
        <v>468</v>
      </c>
      <c r="F41" s="16">
        <v>199</v>
      </c>
      <c r="G41" s="16">
        <v>151</v>
      </c>
      <c r="H41" s="16">
        <v>108</v>
      </c>
      <c r="I41" s="16">
        <v>64</v>
      </c>
      <c r="J41" s="16">
        <v>15</v>
      </c>
      <c r="K41" s="16">
        <v>6</v>
      </c>
      <c r="L41" s="16">
        <v>0</v>
      </c>
      <c r="M41" s="16">
        <v>0</v>
      </c>
      <c r="N41" s="17">
        <f t="shared" si="0"/>
        <v>4135</v>
      </c>
    </row>
    <row r="42" spans="1:14" ht="12.75">
      <c r="A42" s="31"/>
      <c r="B42" s="13" t="s">
        <v>3</v>
      </c>
      <c r="C42" s="18">
        <v>33616</v>
      </c>
      <c r="D42" s="18">
        <v>81359</v>
      </c>
      <c r="E42" s="18">
        <v>56153</v>
      </c>
      <c r="F42" s="18">
        <v>34253</v>
      </c>
      <c r="G42" s="18">
        <v>36612</v>
      </c>
      <c r="H42" s="18">
        <v>40922</v>
      </c>
      <c r="I42" s="18">
        <v>43229</v>
      </c>
      <c r="J42" s="18">
        <v>20700</v>
      </c>
      <c r="K42" s="18">
        <v>16996</v>
      </c>
      <c r="L42" s="18">
        <v>0</v>
      </c>
      <c r="M42" s="19">
        <v>0</v>
      </c>
      <c r="N42" s="20">
        <f t="shared" si="0"/>
        <v>363840</v>
      </c>
    </row>
    <row r="43" spans="1:14" ht="12.75">
      <c r="A43" s="29" t="s">
        <v>22</v>
      </c>
      <c r="B43" s="14" t="s">
        <v>2</v>
      </c>
      <c r="C43" s="16">
        <v>3406</v>
      </c>
      <c r="D43" s="16">
        <v>1872</v>
      </c>
      <c r="E43" s="16">
        <v>1173</v>
      </c>
      <c r="F43" s="16">
        <v>342</v>
      </c>
      <c r="G43" s="16">
        <v>269</v>
      </c>
      <c r="H43" s="16">
        <v>153</v>
      </c>
      <c r="I43" s="16">
        <v>112</v>
      </c>
      <c r="J43" s="16">
        <v>40</v>
      </c>
      <c r="K43" s="16">
        <v>6</v>
      </c>
      <c r="L43" s="16">
        <v>4</v>
      </c>
      <c r="M43" s="16">
        <v>0</v>
      </c>
      <c r="N43" s="17">
        <f t="shared" si="0"/>
        <v>7377</v>
      </c>
    </row>
    <row r="44" spans="1:14" ht="12.75">
      <c r="A44" s="31"/>
      <c r="B44" s="13" t="s">
        <v>3</v>
      </c>
      <c r="C44" s="18">
        <v>55826</v>
      </c>
      <c r="D44" s="18">
        <v>136497</v>
      </c>
      <c r="E44" s="18">
        <v>135409</v>
      </c>
      <c r="F44" s="18">
        <v>58775</v>
      </c>
      <c r="G44" s="18">
        <v>64278</v>
      </c>
      <c r="H44" s="18">
        <v>58378</v>
      </c>
      <c r="I44" s="18">
        <v>79737</v>
      </c>
      <c r="J44" s="18">
        <v>52540</v>
      </c>
      <c r="K44" s="18">
        <v>15388</v>
      </c>
      <c r="L44" s="18">
        <v>28536</v>
      </c>
      <c r="M44" s="19">
        <v>0</v>
      </c>
      <c r="N44" s="20">
        <f t="shared" si="0"/>
        <v>685364</v>
      </c>
    </row>
    <row r="45" spans="1:14" ht="12.75">
      <c r="A45" s="29" t="s">
        <v>23</v>
      </c>
      <c r="B45" s="14" t="s">
        <v>2</v>
      </c>
      <c r="C45" s="16">
        <v>3749</v>
      </c>
      <c r="D45" s="16">
        <v>1976</v>
      </c>
      <c r="E45" s="16">
        <v>750</v>
      </c>
      <c r="F45" s="16">
        <v>305</v>
      </c>
      <c r="G45" s="16">
        <v>262</v>
      </c>
      <c r="H45" s="16">
        <v>238</v>
      </c>
      <c r="I45" s="16">
        <v>135</v>
      </c>
      <c r="J45" s="16">
        <v>23</v>
      </c>
      <c r="K45" s="16">
        <v>3</v>
      </c>
      <c r="L45" s="16">
        <v>2</v>
      </c>
      <c r="M45" s="16">
        <v>3</v>
      </c>
      <c r="N45" s="17">
        <f t="shared" si="0"/>
        <v>7446</v>
      </c>
    </row>
    <row r="46" spans="1:14" ht="12.75">
      <c r="A46" s="31"/>
      <c r="B46" s="13" t="s">
        <v>3</v>
      </c>
      <c r="C46" s="18">
        <v>57986</v>
      </c>
      <c r="D46" s="18">
        <v>144874</v>
      </c>
      <c r="E46" s="18">
        <v>88977</v>
      </c>
      <c r="F46" s="18">
        <v>52329</v>
      </c>
      <c r="G46" s="18">
        <v>63678</v>
      </c>
      <c r="H46" s="18">
        <v>89421</v>
      </c>
      <c r="I46" s="18">
        <v>88603</v>
      </c>
      <c r="J46" s="18">
        <v>32277</v>
      </c>
      <c r="K46" s="18">
        <v>6249</v>
      </c>
      <c r="L46" s="18">
        <v>12741</v>
      </c>
      <c r="M46" s="19">
        <v>54389</v>
      </c>
      <c r="N46" s="20">
        <f t="shared" si="0"/>
        <v>691524</v>
      </c>
    </row>
    <row r="47" spans="1:14" ht="12.75">
      <c r="A47" s="29" t="s">
        <v>24</v>
      </c>
      <c r="B47" s="14" t="s">
        <v>2</v>
      </c>
      <c r="C47" s="16">
        <v>2838</v>
      </c>
      <c r="D47" s="16">
        <v>1377</v>
      </c>
      <c r="E47" s="16">
        <v>448</v>
      </c>
      <c r="F47" s="16">
        <v>193</v>
      </c>
      <c r="G47" s="16">
        <v>165</v>
      </c>
      <c r="H47" s="16">
        <v>107</v>
      </c>
      <c r="I47" s="16">
        <v>60</v>
      </c>
      <c r="J47" s="16">
        <v>9</v>
      </c>
      <c r="K47" s="16">
        <v>1</v>
      </c>
      <c r="L47" s="16">
        <v>0</v>
      </c>
      <c r="M47" s="16">
        <v>0</v>
      </c>
      <c r="N47" s="17">
        <f t="shared" si="0"/>
        <v>5198</v>
      </c>
    </row>
    <row r="48" spans="1:14" ht="12.75">
      <c r="A48" s="31"/>
      <c r="B48" s="13" t="s">
        <v>3</v>
      </c>
      <c r="C48" s="18">
        <v>47955</v>
      </c>
      <c r="D48" s="18">
        <v>97968</v>
      </c>
      <c r="E48" s="18">
        <v>53189</v>
      </c>
      <c r="F48" s="18">
        <v>32881</v>
      </c>
      <c r="G48" s="18">
        <v>39826</v>
      </c>
      <c r="H48" s="18">
        <v>40594</v>
      </c>
      <c r="I48" s="18">
        <v>41242</v>
      </c>
      <c r="J48" s="18">
        <v>13559</v>
      </c>
      <c r="K48" s="18">
        <v>4109</v>
      </c>
      <c r="L48" s="18">
        <v>0</v>
      </c>
      <c r="M48" s="19">
        <v>0</v>
      </c>
      <c r="N48" s="20">
        <f t="shared" si="0"/>
        <v>371323</v>
      </c>
    </row>
    <row r="49" spans="1:14" ht="12.75">
      <c r="A49" s="29" t="s">
        <v>25</v>
      </c>
      <c r="B49" s="14" t="s">
        <v>2</v>
      </c>
      <c r="C49" s="16">
        <v>3162</v>
      </c>
      <c r="D49" s="16">
        <v>1664</v>
      </c>
      <c r="E49" s="16">
        <v>474</v>
      </c>
      <c r="F49" s="16">
        <v>253</v>
      </c>
      <c r="G49" s="16">
        <v>171</v>
      </c>
      <c r="H49" s="16">
        <v>160</v>
      </c>
      <c r="I49" s="16">
        <v>93</v>
      </c>
      <c r="J49" s="16">
        <v>9</v>
      </c>
      <c r="K49" s="16">
        <v>5</v>
      </c>
      <c r="L49" s="16">
        <v>0</v>
      </c>
      <c r="M49" s="16">
        <v>0</v>
      </c>
      <c r="N49" s="17">
        <f t="shared" si="0"/>
        <v>5991</v>
      </c>
    </row>
    <row r="50" spans="1:14" ht="12.75">
      <c r="A50" s="31"/>
      <c r="B50" s="13" t="s">
        <v>3</v>
      </c>
      <c r="C50" s="18">
        <v>57911</v>
      </c>
      <c r="D50" s="18">
        <v>120594</v>
      </c>
      <c r="E50" s="18">
        <v>56245</v>
      </c>
      <c r="F50" s="18">
        <v>43579</v>
      </c>
      <c r="G50" s="18">
        <v>41806</v>
      </c>
      <c r="H50" s="18">
        <v>61782</v>
      </c>
      <c r="I50" s="18">
        <v>61711</v>
      </c>
      <c r="J50" s="18">
        <v>10709</v>
      </c>
      <c r="K50" s="18">
        <v>17629</v>
      </c>
      <c r="L50" s="18">
        <v>0</v>
      </c>
      <c r="M50" s="19">
        <v>0</v>
      </c>
      <c r="N50" s="20">
        <f t="shared" si="0"/>
        <v>471966</v>
      </c>
    </row>
    <row r="51" spans="1:15" ht="12.75">
      <c r="A51" s="29" t="s">
        <v>26</v>
      </c>
      <c r="B51" s="14" t="s">
        <v>2</v>
      </c>
      <c r="C51" s="21">
        <f>SUM(C5,C7,C9,C11,C13,C15,C17,C19,C21,C23,C25,C27,C29,C31,C33,C35,C37,C39,C41,C43,C45,C47,C49,)</f>
        <v>42309</v>
      </c>
      <c r="D51" s="21">
        <f aca="true" t="shared" si="1" ref="D51:L51">SUM(D5,D7,D9,D11,D13,D15,D17,D19,D21,D23,D25,D27,D29,D31,D33,D35,D37,D39,D41,D43,D45,D47,D49,)</f>
        <v>20987</v>
      </c>
      <c r="E51" s="21">
        <f t="shared" si="1"/>
        <v>9055</v>
      </c>
      <c r="F51" s="21">
        <f t="shared" si="1"/>
        <v>4203</v>
      </c>
      <c r="G51" s="21">
        <f t="shared" si="1"/>
        <v>3361</v>
      </c>
      <c r="H51" s="21">
        <f t="shared" si="1"/>
        <v>2200</v>
      </c>
      <c r="I51" s="21">
        <f t="shared" si="1"/>
        <v>1058</v>
      </c>
      <c r="J51" s="21">
        <f t="shared" si="1"/>
        <v>237</v>
      </c>
      <c r="K51" s="21">
        <f t="shared" si="1"/>
        <v>64</v>
      </c>
      <c r="L51" s="21">
        <f t="shared" si="1"/>
        <v>17</v>
      </c>
      <c r="M51" s="21">
        <f>SUM(M5,M7,M9,M11,M13,M15,M17,M19,M21,M23,M25,M27,M29,M31,M33,M35,M37,M39,M41,M43,M45,M47,M49,)</f>
        <v>9</v>
      </c>
      <c r="N51" s="22">
        <f>SUM(N5,N7,N9,N11,N13,N15,N17,N19,N21,N23,N25,N27,N29,N31,N33,N35,N37,N39,N41,N43,N45,N47,N49,)</f>
        <v>83500</v>
      </c>
      <c r="O51" s="5"/>
    </row>
    <row r="52" spans="1:15" ht="12.75">
      <c r="A52" s="30"/>
      <c r="B52" s="15" t="s">
        <v>3</v>
      </c>
      <c r="C52" s="23">
        <f>SUM(C6,C8,C10,C12,C14,C16,C18,C20,C22,C24,C26,C28,C30,C32,C34,C36,C38,C40,C42,C44,C46,C48,C50)</f>
        <v>743598</v>
      </c>
      <c r="D52" s="23">
        <f aca="true" t="shared" si="2" ref="D52:M52">SUM(D6,D8,D10,D12,D14,D16,D18,D20,D22,D24,D26,D28,D30,D32,D34,D36,D38,D40,D42,D44,D46,D48,D50)</f>
        <v>1503313</v>
      </c>
      <c r="E52" s="23">
        <f t="shared" si="2"/>
        <v>1082703</v>
      </c>
      <c r="F52" s="23">
        <f t="shared" si="2"/>
        <v>722878</v>
      </c>
      <c r="G52" s="23">
        <f t="shared" si="2"/>
        <v>808624</v>
      </c>
      <c r="H52" s="23">
        <f t="shared" si="2"/>
        <v>824617</v>
      </c>
      <c r="I52" s="23">
        <f t="shared" si="2"/>
        <v>715594</v>
      </c>
      <c r="J52" s="23">
        <f t="shared" si="2"/>
        <v>324887</v>
      </c>
      <c r="K52" s="23">
        <f t="shared" si="2"/>
        <v>190286</v>
      </c>
      <c r="L52" s="23">
        <f t="shared" si="2"/>
        <v>118325</v>
      </c>
      <c r="M52" s="23">
        <f t="shared" si="2"/>
        <v>165184</v>
      </c>
      <c r="N52" s="24">
        <f>SUM(N6,N8,N10,N12,N14,N16,N18,N20,N22,N24,N26,N28,N30,N32,N34,N36,N38,N40,N42,N44,N46,N48,N50)</f>
        <v>7200009</v>
      </c>
      <c r="O52" s="5"/>
    </row>
    <row r="63" spans="1:27" ht="12">
      <c r="A63" s="6"/>
      <c r="B63" s="2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2">
      <c r="A64" s="6"/>
      <c r="B64" s="25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2">
      <c r="A65" s="6"/>
      <c r="B65" s="2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12">
      <c r="A66" s="27"/>
      <c r="B66" s="27"/>
      <c r="C66" s="6"/>
      <c r="D66" s="6"/>
      <c r="E66" s="6"/>
      <c r="F66" s="6"/>
      <c r="G66" s="6"/>
      <c r="H66" s="6"/>
      <c r="I66" s="27"/>
      <c r="J66" s="27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27"/>
      <c r="W66" s="6"/>
      <c r="X66" s="6"/>
      <c r="Y66" s="6"/>
      <c r="Z66" s="6"/>
      <c r="AA66" s="6"/>
    </row>
    <row r="67" spans="1:27" ht="12">
      <c r="A67" s="27"/>
      <c r="B67" s="27"/>
      <c r="C67" s="6"/>
      <c r="D67" s="6"/>
      <c r="E67" s="6"/>
      <c r="F67" s="6"/>
      <c r="G67" s="6"/>
      <c r="H67" s="6"/>
      <c r="I67" s="27"/>
      <c r="J67" s="27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27"/>
      <c r="W67" s="6"/>
      <c r="X67" s="6"/>
      <c r="Y67" s="6"/>
      <c r="Z67" s="6"/>
      <c r="AA67" s="6"/>
    </row>
    <row r="68" spans="1:27" ht="12">
      <c r="A68" s="28"/>
      <c r="B68" s="13"/>
      <c r="C68" s="9"/>
      <c r="D68" s="9"/>
      <c r="E68" s="9"/>
      <c r="F68" s="9"/>
      <c r="G68" s="9"/>
      <c r="H68" s="6"/>
      <c r="I68" s="28"/>
      <c r="J68" s="1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6"/>
      <c r="X68" s="9"/>
      <c r="Y68" s="6"/>
      <c r="Z68" s="6"/>
      <c r="AA68" s="6"/>
    </row>
    <row r="69" spans="1:27" ht="12">
      <c r="A69" s="28"/>
      <c r="B69" s="13"/>
      <c r="C69" s="9"/>
      <c r="D69" s="9"/>
      <c r="E69" s="9"/>
      <c r="F69" s="9"/>
      <c r="G69" s="9"/>
      <c r="H69" s="6"/>
      <c r="I69" s="28"/>
      <c r="J69" s="1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6"/>
      <c r="X69" s="9"/>
      <c r="Y69" s="6"/>
      <c r="Z69" s="6"/>
      <c r="AA69" s="6"/>
    </row>
    <row r="70" spans="1:27" ht="12">
      <c r="A70" s="28"/>
      <c r="B70" s="13"/>
      <c r="C70" s="9"/>
      <c r="D70" s="9"/>
      <c r="E70" s="9"/>
      <c r="F70" s="9"/>
      <c r="G70" s="9"/>
      <c r="H70" s="6"/>
      <c r="I70" s="28"/>
      <c r="J70" s="1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6"/>
      <c r="X70" s="9"/>
      <c r="Y70" s="6"/>
      <c r="Z70" s="6"/>
      <c r="AA70" s="6"/>
    </row>
    <row r="71" spans="1:27" ht="12">
      <c r="A71" s="28"/>
      <c r="B71" s="13"/>
      <c r="C71" s="9"/>
      <c r="D71" s="9"/>
      <c r="E71" s="9"/>
      <c r="F71" s="9"/>
      <c r="G71" s="9"/>
      <c r="H71" s="6"/>
      <c r="I71" s="28"/>
      <c r="J71" s="1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6"/>
      <c r="X71" s="9"/>
      <c r="Y71" s="6"/>
      <c r="Z71" s="6"/>
      <c r="AA71" s="6"/>
    </row>
    <row r="72" spans="1:27" ht="12">
      <c r="A72" s="28"/>
      <c r="B72" s="13"/>
      <c r="C72" s="9"/>
      <c r="D72" s="9"/>
      <c r="E72" s="9"/>
      <c r="F72" s="9"/>
      <c r="G72" s="9"/>
      <c r="H72" s="6"/>
      <c r="I72" s="28"/>
      <c r="J72" s="1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6"/>
      <c r="X72" s="9"/>
      <c r="Y72" s="6"/>
      <c r="Z72" s="6"/>
      <c r="AA72" s="6"/>
    </row>
    <row r="73" spans="1:27" ht="12">
      <c r="A73" s="28"/>
      <c r="B73" s="13"/>
      <c r="C73" s="9"/>
      <c r="D73" s="9"/>
      <c r="E73" s="9"/>
      <c r="F73" s="9"/>
      <c r="G73" s="9"/>
      <c r="H73" s="6"/>
      <c r="I73" s="28"/>
      <c r="J73" s="1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6"/>
      <c r="X73" s="9"/>
      <c r="Y73" s="6"/>
      <c r="Z73" s="6"/>
      <c r="AA73" s="6"/>
    </row>
    <row r="74" spans="1:27" ht="12">
      <c r="A74" s="28"/>
      <c r="B74" s="13"/>
      <c r="C74" s="9"/>
      <c r="D74" s="9"/>
      <c r="E74" s="9"/>
      <c r="F74" s="9"/>
      <c r="G74" s="9"/>
      <c r="H74" s="6"/>
      <c r="I74" s="28"/>
      <c r="J74" s="1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6"/>
      <c r="X74" s="9"/>
      <c r="Y74" s="6"/>
      <c r="Z74" s="6"/>
      <c r="AA74" s="6"/>
    </row>
    <row r="75" spans="1:27" ht="12">
      <c r="A75" s="28"/>
      <c r="B75" s="13"/>
      <c r="C75" s="9"/>
      <c r="D75" s="9"/>
      <c r="E75" s="9"/>
      <c r="F75" s="9"/>
      <c r="G75" s="9"/>
      <c r="H75" s="6"/>
      <c r="I75" s="28"/>
      <c r="J75" s="1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6"/>
      <c r="X75" s="9"/>
      <c r="Y75" s="6"/>
      <c r="Z75" s="6"/>
      <c r="AA75" s="6"/>
    </row>
    <row r="76" spans="1:27" ht="12">
      <c r="A76" s="28"/>
      <c r="B76" s="13"/>
      <c r="C76" s="9"/>
      <c r="D76" s="9"/>
      <c r="E76" s="9"/>
      <c r="F76" s="9"/>
      <c r="G76" s="9"/>
      <c r="H76" s="6"/>
      <c r="I76" s="28"/>
      <c r="J76" s="1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6"/>
      <c r="X76" s="6"/>
      <c r="Y76" s="6"/>
      <c r="Z76" s="6"/>
      <c r="AA76" s="6"/>
    </row>
    <row r="77" spans="1:27" ht="12">
      <c r="A77" s="28"/>
      <c r="B77" s="13"/>
      <c r="C77" s="9"/>
      <c r="D77" s="9"/>
      <c r="E77" s="9"/>
      <c r="F77" s="9"/>
      <c r="G77" s="9"/>
      <c r="H77" s="6"/>
      <c r="I77" s="28"/>
      <c r="J77" s="1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6"/>
      <c r="X77" s="6"/>
      <c r="Y77" s="6"/>
      <c r="Z77" s="6"/>
      <c r="AA77" s="6"/>
    </row>
    <row r="78" spans="1:27" ht="12">
      <c r="A78" s="28"/>
      <c r="B78" s="13"/>
      <c r="C78" s="9"/>
      <c r="D78" s="9"/>
      <c r="E78" s="9"/>
      <c r="F78" s="9"/>
      <c r="G78" s="9"/>
      <c r="H78" s="6"/>
      <c r="I78" s="6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6"/>
      <c r="Y78" s="6"/>
      <c r="Z78" s="6"/>
      <c r="AA78" s="6"/>
    </row>
    <row r="79" spans="1:27" ht="12">
      <c r="A79" s="28"/>
      <c r="B79" s="13"/>
      <c r="C79" s="9"/>
      <c r="D79" s="9"/>
      <c r="E79" s="9"/>
      <c r="F79" s="9"/>
      <c r="G79" s="9"/>
      <c r="H79" s="6"/>
      <c r="I79" s="6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6"/>
      <c r="Y79" s="6"/>
      <c r="Z79" s="6"/>
      <c r="AA79" s="6"/>
    </row>
    <row r="80" spans="1:27" ht="12">
      <c r="A80" s="28"/>
      <c r="B80" s="13"/>
      <c r="C80" s="9"/>
      <c r="D80" s="9"/>
      <c r="E80" s="9"/>
      <c r="F80" s="9"/>
      <c r="G80" s="9"/>
      <c r="H80" s="6"/>
      <c r="I80" s="6"/>
      <c r="J80" s="9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2">
      <c r="A81" s="28"/>
      <c r="B81" s="13"/>
      <c r="C81" s="9"/>
      <c r="D81" s="9"/>
      <c r="E81" s="9"/>
      <c r="F81" s="9"/>
      <c r="G81" s="9"/>
      <c r="H81" s="6"/>
      <c r="I81" s="6"/>
      <c r="J81" s="9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2">
      <c r="A82" s="28"/>
      <c r="B82" s="13"/>
      <c r="C82" s="9"/>
      <c r="D82" s="9"/>
      <c r="E82" s="9"/>
      <c r="F82" s="9"/>
      <c r="G82" s="9"/>
      <c r="H82" s="6"/>
      <c r="I82" s="6"/>
      <c r="J82" s="6"/>
      <c r="K82" s="9"/>
      <c r="L82" s="2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2">
      <c r="A83" s="28"/>
      <c r="B83" s="13"/>
      <c r="C83" s="9"/>
      <c r="D83" s="9"/>
      <c r="E83" s="9"/>
      <c r="F83" s="9"/>
      <c r="G83" s="9"/>
      <c r="H83" s="6"/>
      <c r="I83" s="6"/>
      <c r="J83" s="6"/>
      <c r="K83" s="9"/>
      <c r="L83" s="2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2">
      <c r="A84" s="28"/>
      <c r="B84" s="13"/>
      <c r="C84" s="9"/>
      <c r="D84" s="9"/>
      <c r="E84" s="9"/>
      <c r="F84" s="9"/>
      <c r="G84" s="9"/>
      <c r="H84" s="6"/>
      <c r="I84" s="6"/>
      <c r="J84" s="6"/>
      <c r="K84" s="9"/>
      <c r="L84" s="2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2">
      <c r="A85" s="28"/>
      <c r="B85" s="13"/>
      <c r="C85" s="9"/>
      <c r="D85" s="9"/>
      <c r="E85" s="9"/>
      <c r="F85" s="9"/>
      <c r="G85" s="9"/>
      <c r="H85" s="6"/>
      <c r="I85" s="6"/>
      <c r="J85" s="6"/>
      <c r="K85" s="9"/>
      <c r="L85" s="2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2">
      <c r="A86" s="28"/>
      <c r="B86" s="13"/>
      <c r="C86" s="9"/>
      <c r="D86" s="9"/>
      <c r="E86" s="9"/>
      <c r="F86" s="9"/>
      <c r="G86" s="9"/>
      <c r="H86" s="6"/>
      <c r="I86" s="6"/>
      <c r="J86" s="6"/>
      <c r="K86" s="9"/>
      <c r="L86" s="2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2">
      <c r="A87" s="28"/>
      <c r="B87" s="13"/>
      <c r="C87" s="9"/>
      <c r="D87" s="9"/>
      <c r="E87" s="9"/>
      <c r="F87" s="9"/>
      <c r="G87" s="9"/>
      <c r="H87" s="6"/>
      <c r="I87" s="6"/>
      <c r="J87" s="6"/>
      <c r="K87" s="9"/>
      <c r="L87" s="2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2">
      <c r="A88" s="28"/>
      <c r="B88" s="13"/>
      <c r="C88" s="9"/>
      <c r="D88" s="9"/>
      <c r="E88" s="9"/>
      <c r="F88" s="9"/>
      <c r="G88" s="9"/>
      <c r="H88" s="6"/>
      <c r="I88" s="6"/>
      <c r="J88" s="6"/>
      <c r="K88" s="9"/>
      <c r="L88" s="2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2">
      <c r="A89" s="28"/>
      <c r="B89" s="13"/>
      <c r="C89" s="9"/>
      <c r="D89" s="9"/>
      <c r="E89" s="9"/>
      <c r="F89" s="9"/>
      <c r="G89" s="9"/>
      <c r="H89" s="6"/>
      <c r="I89" s="6"/>
      <c r="J89" s="6"/>
      <c r="K89" s="9"/>
      <c r="L89" s="2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2">
      <c r="A90" s="28"/>
      <c r="B90" s="13"/>
      <c r="C90" s="9"/>
      <c r="D90" s="9"/>
      <c r="E90" s="9"/>
      <c r="F90" s="9"/>
      <c r="G90" s="9"/>
      <c r="H90" s="6"/>
      <c r="I90" s="6"/>
      <c r="J90" s="6"/>
      <c r="K90" s="9"/>
      <c r="L90" s="2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2">
      <c r="A91" s="28"/>
      <c r="B91" s="13"/>
      <c r="C91" s="9"/>
      <c r="D91" s="9"/>
      <c r="E91" s="9"/>
      <c r="F91" s="9"/>
      <c r="G91" s="9"/>
      <c r="H91" s="6"/>
      <c r="I91" s="6"/>
      <c r="J91" s="6"/>
      <c r="K91" s="9"/>
      <c r="L91" s="2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2">
      <c r="A92" s="28"/>
      <c r="B92" s="13"/>
      <c r="C92" s="9"/>
      <c r="D92" s="9"/>
      <c r="E92" s="9"/>
      <c r="F92" s="9"/>
      <c r="G92" s="9"/>
      <c r="H92" s="6"/>
      <c r="I92" s="28"/>
      <c r="J92" s="7"/>
      <c r="K92" s="9"/>
      <c r="L92" s="26"/>
      <c r="M92" s="8"/>
      <c r="N92" s="8"/>
      <c r="O92" s="8"/>
      <c r="P92" s="8"/>
      <c r="Q92" s="8"/>
      <c r="R92" s="8"/>
      <c r="S92" s="8"/>
      <c r="T92" s="8"/>
      <c r="U92" s="8"/>
      <c r="V92" s="8"/>
      <c r="W92" s="6"/>
      <c r="X92" s="6"/>
      <c r="Y92" s="6"/>
      <c r="Z92" s="6"/>
      <c r="AA92" s="6"/>
    </row>
    <row r="93" spans="1:27" ht="12">
      <c r="A93" s="28"/>
      <c r="B93" s="13"/>
      <c r="C93" s="9"/>
      <c r="D93" s="9"/>
      <c r="E93" s="9"/>
      <c r="F93" s="9"/>
      <c r="G93" s="9"/>
      <c r="H93" s="6"/>
      <c r="I93" s="28"/>
      <c r="J93" s="1"/>
      <c r="K93" s="9"/>
      <c r="L93" s="26"/>
      <c r="M93" s="8"/>
      <c r="N93" s="8"/>
      <c r="O93" s="8"/>
      <c r="P93" s="8"/>
      <c r="Q93" s="8"/>
      <c r="R93" s="8"/>
      <c r="S93" s="8"/>
      <c r="T93" s="8"/>
      <c r="U93" s="8"/>
      <c r="V93" s="8"/>
      <c r="W93" s="6"/>
      <c r="X93" s="6"/>
      <c r="Y93" s="6"/>
      <c r="Z93" s="6"/>
      <c r="AA93" s="6"/>
    </row>
    <row r="94" spans="1:27" ht="12">
      <c r="A94" s="28"/>
      <c r="B94" s="13"/>
      <c r="C94" s="9"/>
      <c r="D94" s="9"/>
      <c r="E94" s="9"/>
      <c r="F94" s="9"/>
      <c r="G94" s="9"/>
      <c r="H94" s="6"/>
      <c r="I94" s="6"/>
      <c r="J94" s="6"/>
      <c r="K94" s="9"/>
      <c r="L94" s="2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12">
      <c r="A95" s="28"/>
      <c r="B95" s="13"/>
      <c r="C95" s="9"/>
      <c r="D95" s="9"/>
      <c r="E95" s="9"/>
      <c r="F95" s="9"/>
      <c r="G95" s="9"/>
      <c r="H95" s="6"/>
      <c r="I95" s="6"/>
      <c r="J95" s="6"/>
      <c r="K95" s="9"/>
      <c r="L95" s="2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12">
      <c r="A96" s="28"/>
      <c r="B96" s="13"/>
      <c r="C96" s="9"/>
      <c r="D96" s="9"/>
      <c r="E96" s="9"/>
      <c r="F96" s="9"/>
      <c r="G96" s="9"/>
      <c r="H96" s="6"/>
      <c r="I96" s="6"/>
      <c r="J96" s="6"/>
      <c r="K96" s="9"/>
      <c r="L96" s="2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12">
      <c r="A97" s="28"/>
      <c r="B97" s="13"/>
      <c r="C97" s="9"/>
      <c r="D97" s="9"/>
      <c r="E97" s="9"/>
      <c r="F97" s="9"/>
      <c r="G97" s="9"/>
      <c r="H97" s="6"/>
      <c r="I97" s="6"/>
      <c r="J97" s="6"/>
      <c r="K97" s="9"/>
      <c r="L97" s="2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ht="12">
      <c r="A98" s="28"/>
      <c r="B98" s="13"/>
      <c r="C98" s="9"/>
      <c r="D98" s="9"/>
      <c r="E98" s="9"/>
      <c r="F98" s="9"/>
      <c r="G98" s="9"/>
      <c r="H98" s="6"/>
      <c r="I98" s="6"/>
      <c r="J98" s="6"/>
      <c r="K98" s="9"/>
      <c r="L98" s="2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ht="12">
      <c r="A99" s="28"/>
      <c r="B99" s="13"/>
      <c r="C99" s="9"/>
      <c r="D99" s="9"/>
      <c r="E99" s="9"/>
      <c r="F99" s="9"/>
      <c r="G99" s="9"/>
      <c r="H99" s="6"/>
      <c r="I99" s="6"/>
      <c r="J99" s="6"/>
      <c r="K99" s="9"/>
      <c r="L99" s="2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12">
      <c r="A100" s="28"/>
      <c r="B100" s="13"/>
      <c r="C100" s="9"/>
      <c r="D100" s="9"/>
      <c r="E100" s="9"/>
      <c r="F100" s="9"/>
      <c r="G100" s="9"/>
      <c r="H100" s="6"/>
      <c r="I100" s="6"/>
      <c r="J100" s="6"/>
      <c r="K100" s="9"/>
      <c r="L100" s="2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12">
      <c r="A101" s="28"/>
      <c r="B101" s="13"/>
      <c r="C101" s="9"/>
      <c r="D101" s="9"/>
      <c r="E101" s="9"/>
      <c r="F101" s="9"/>
      <c r="G101" s="9"/>
      <c r="H101" s="6"/>
      <c r="I101" s="6"/>
      <c r="J101" s="6"/>
      <c r="K101" s="9"/>
      <c r="L101" s="2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12">
      <c r="A102" s="28"/>
      <c r="B102" s="13"/>
      <c r="C102" s="9"/>
      <c r="D102" s="9"/>
      <c r="E102" s="9"/>
      <c r="F102" s="9"/>
      <c r="G102" s="9"/>
      <c r="H102" s="6"/>
      <c r="I102" s="6"/>
      <c r="J102" s="6"/>
      <c r="K102" s="9"/>
      <c r="L102" s="2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12">
      <c r="A103" s="28"/>
      <c r="B103" s="13"/>
      <c r="C103" s="9"/>
      <c r="D103" s="9"/>
      <c r="E103" s="9"/>
      <c r="F103" s="9"/>
      <c r="G103" s="9"/>
      <c r="H103" s="6"/>
      <c r="I103" s="6"/>
      <c r="J103" s="6"/>
      <c r="K103" s="9"/>
      <c r="L103" s="2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ht="12">
      <c r="A104" s="28"/>
      <c r="B104" s="13"/>
      <c r="C104" s="9"/>
      <c r="D104" s="9"/>
      <c r="E104" s="9"/>
      <c r="F104" s="9"/>
      <c r="G104" s="9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ht="12">
      <c r="A105" s="28"/>
      <c r="B105" s="13"/>
      <c r="C105" s="9"/>
      <c r="D105" s="9"/>
      <c r="E105" s="9"/>
      <c r="F105" s="9"/>
      <c r="G105" s="9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ht="12">
      <c r="A106" s="28"/>
      <c r="B106" s="13"/>
      <c r="C106" s="9"/>
      <c r="D106" s="9"/>
      <c r="E106" s="9"/>
      <c r="F106" s="9"/>
      <c r="G106" s="9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12">
      <c r="A107" s="28"/>
      <c r="B107" s="13"/>
      <c r="C107" s="9"/>
      <c r="D107" s="9"/>
      <c r="E107" s="9"/>
      <c r="F107" s="9"/>
      <c r="G107" s="9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ht="12">
      <c r="A108" s="28"/>
      <c r="B108" s="13"/>
      <c r="C108" s="9"/>
      <c r="D108" s="9"/>
      <c r="E108" s="9"/>
      <c r="F108" s="9"/>
      <c r="G108" s="9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ht="12">
      <c r="A109" s="28"/>
      <c r="B109" s="13"/>
      <c r="C109" s="9"/>
      <c r="D109" s="9"/>
      <c r="E109" s="9"/>
      <c r="F109" s="9"/>
      <c r="G109" s="9"/>
      <c r="H109" s="6"/>
      <c r="I109" s="6"/>
      <c r="J109" s="9"/>
      <c r="K109" s="9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ht="12">
      <c r="A110" s="28"/>
      <c r="B110" s="13"/>
      <c r="C110" s="9"/>
      <c r="D110" s="9"/>
      <c r="E110" s="9"/>
      <c r="F110" s="9"/>
      <c r="G110" s="9"/>
      <c r="H110" s="6"/>
      <c r="I110" s="6"/>
      <c r="J110" s="9"/>
      <c r="K110" s="9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12">
      <c r="A111" s="28"/>
      <c r="B111" s="13"/>
      <c r="C111" s="9"/>
      <c r="D111" s="9"/>
      <c r="E111" s="9"/>
      <c r="F111" s="9"/>
      <c r="G111" s="9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12">
      <c r="A112" s="28"/>
      <c r="B112" s="13"/>
      <c r="C112" s="9"/>
      <c r="D112" s="9"/>
      <c r="E112" s="9"/>
      <c r="F112" s="9"/>
      <c r="G112" s="9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ht="12">
      <c r="A113" s="28"/>
      <c r="B113" s="13"/>
      <c r="C113" s="9"/>
      <c r="D113" s="9"/>
      <c r="E113" s="9"/>
      <c r="F113" s="9"/>
      <c r="G113" s="9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ht="12">
      <c r="A114" s="28"/>
      <c r="B114" s="13"/>
      <c r="C114" s="9"/>
      <c r="D114" s="9"/>
      <c r="E114" s="9"/>
      <c r="F114" s="9"/>
      <c r="G114" s="9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ht="12">
      <c r="A115" s="28"/>
      <c r="B115" s="13"/>
      <c r="C115" s="9"/>
      <c r="D115" s="9"/>
      <c r="E115" s="9"/>
      <c r="F115" s="9"/>
      <c r="G115" s="9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ht="12">
      <c r="A116" s="6"/>
      <c r="B116" s="2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ht="12">
      <c r="A117" s="6"/>
      <c r="B117" s="25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ht="12">
      <c r="A118" s="6"/>
      <c r="B118" s="25"/>
      <c r="C118" s="6"/>
      <c r="D118" s="6"/>
      <c r="E118" s="6"/>
      <c r="F118" s="6"/>
      <c r="G118" s="6"/>
      <c r="H118" s="6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6"/>
      <c r="T118" s="6"/>
      <c r="U118" s="9"/>
      <c r="V118" s="9"/>
      <c r="W118" s="6"/>
      <c r="X118" s="6"/>
      <c r="Y118" s="6"/>
      <c r="Z118" s="6"/>
      <c r="AA118" s="6"/>
    </row>
    <row r="119" spans="1:27" ht="12">
      <c r="A119" s="6"/>
      <c r="B119" s="25"/>
      <c r="C119" s="6"/>
      <c r="D119" s="6"/>
      <c r="E119" s="6"/>
      <c r="F119" s="6"/>
      <c r="G119" s="6"/>
      <c r="H119" s="6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6"/>
      <c r="T119" s="6"/>
      <c r="U119" s="9"/>
      <c r="V119" s="9"/>
      <c r="W119" s="6"/>
      <c r="X119" s="6"/>
      <c r="Y119" s="6"/>
      <c r="Z119" s="6"/>
      <c r="AA119" s="6"/>
    </row>
    <row r="120" spans="1:27" ht="12">
      <c r="A120" s="6"/>
      <c r="B120" s="25"/>
      <c r="C120" s="6"/>
      <c r="D120" s="6"/>
      <c r="E120" s="6"/>
      <c r="F120" s="6"/>
      <c r="G120" s="6"/>
      <c r="H120" s="6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6"/>
      <c r="T120" s="6"/>
      <c r="U120" s="9"/>
      <c r="V120" s="9"/>
      <c r="W120" s="6"/>
      <c r="X120" s="6"/>
      <c r="Y120" s="6"/>
      <c r="Z120" s="6"/>
      <c r="AA120" s="6"/>
    </row>
    <row r="121" spans="1:27" ht="12">
      <c r="A121" s="6"/>
      <c r="B121" s="25"/>
      <c r="C121" s="6"/>
      <c r="D121" s="6"/>
      <c r="E121" s="6"/>
      <c r="F121" s="6"/>
      <c r="G121" s="6"/>
      <c r="H121" s="6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6"/>
      <c r="T121" s="6"/>
      <c r="U121" s="9"/>
      <c r="V121" s="9"/>
      <c r="W121" s="6"/>
      <c r="X121" s="6"/>
      <c r="Y121" s="6"/>
      <c r="Z121" s="6"/>
      <c r="AA121" s="6"/>
    </row>
    <row r="122" spans="1:27" ht="12">
      <c r="A122" s="6"/>
      <c r="B122" s="25"/>
      <c r="C122" s="6"/>
      <c r="D122" s="6"/>
      <c r="E122" s="6"/>
      <c r="F122" s="6"/>
      <c r="G122" s="6"/>
      <c r="H122" s="6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6"/>
      <c r="T122" s="6"/>
      <c r="U122" s="9"/>
      <c r="V122" s="9"/>
      <c r="W122" s="6"/>
      <c r="X122" s="6"/>
      <c r="Y122" s="6"/>
      <c r="Z122" s="6"/>
      <c r="AA122" s="6"/>
    </row>
    <row r="123" spans="1:27" ht="12">
      <c r="A123" s="6"/>
      <c r="B123" s="25"/>
      <c r="C123" s="6"/>
      <c r="D123" s="6"/>
      <c r="E123" s="6"/>
      <c r="F123" s="6"/>
      <c r="G123" s="6"/>
      <c r="H123" s="6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6"/>
      <c r="T123" s="6"/>
      <c r="U123" s="9"/>
      <c r="V123" s="9"/>
      <c r="W123" s="6"/>
      <c r="X123" s="6"/>
      <c r="Y123" s="6"/>
      <c r="Z123" s="6"/>
      <c r="AA123" s="6"/>
    </row>
    <row r="124" spans="1:27" ht="12">
      <c r="A124" s="6"/>
      <c r="B124" s="25"/>
      <c r="C124" s="6"/>
      <c r="D124" s="6"/>
      <c r="E124" s="6"/>
      <c r="F124" s="6"/>
      <c r="G124" s="6"/>
      <c r="H124" s="6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6"/>
      <c r="T124" s="6"/>
      <c r="U124" s="9"/>
      <c r="V124" s="9"/>
      <c r="W124" s="6"/>
      <c r="X124" s="6"/>
      <c r="Y124" s="6"/>
      <c r="Z124" s="6"/>
      <c r="AA124" s="6"/>
    </row>
    <row r="125" spans="1:27" ht="12">
      <c r="A125" s="6"/>
      <c r="B125" s="25"/>
      <c r="C125" s="6"/>
      <c r="D125" s="6"/>
      <c r="E125" s="6"/>
      <c r="F125" s="6"/>
      <c r="G125" s="6"/>
      <c r="H125" s="6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6"/>
      <c r="T125" s="6"/>
      <c r="U125" s="9"/>
      <c r="V125" s="9"/>
      <c r="W125" s="6"/>
      <c r="X125" s="6"/>
      <c r="Y125" s="6"/>
      <c r="Z125" s="6"/>
      <c r="AA125" s="6"/>
    </row>
    <row r="126" spans="1:27" ht="12">
      <c r="A126" s="6"/>
      <c r="B126" s="25"/>
      <c r="C126" s="6"/>
      <c r="D126" s="6"/>
      <c r="E126" s="6"/>
      <c r="F126" s="6"/>
      <c r="G126" s="6"/>
      <c r="H126" s="6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6"/>
      <c r="T126" s="6"/>
      <c r="U126" s="9"/>
      <c r="V126" s="9"/>
      <c r="W126" s="6"/>
      <c r="X126" s="6"/>
      <c r="Y126" s="6"/>
      <c r="Z126" s="6"/>
      <c r="AA126" s="6"/>
    </row>
    <row r="127" spans="1:27" ht="12">
      <c r="A127" s="6"/>
      <c r="B127" s="25"/>
      <c r="C127" s="6"/>
      <c r="D127" s="6"/>
      <c r="E127" s="6"/>
      <c r="F127" s="6"/>
      <c r="G127" s="6"/>
      <c r="H127" s="6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6"/>
      <c r="T127" s="6"/>
      <c r="U127" s="9"/>
      <c r="V127" s="9"/>
      <c r="W127" s="6"/>
      <c r="X127" s="6"/>
      <c r="Y127" s="6"/>
      <c r="Z127" s="6"/>
      <c r="AA127" s="6"/>
    </row>
    <row r="128" spans="1:27" ht="12">
      <c r="A128" s="6"/>
      <c r="B128" s="25"/>
      <c r="C128" s="6"/>
      <c r="D128" s="6"/>
      <c r="E128" s="6"/>
      <c r="F128" s="6"/>
      <c r="G128" s="6"/>
      <c r="H128" s="6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6"/>
      <c r="T128" s="6"/>
      <c r="U128" s="9"/>
      <c r="V128" s="9"/>
      <c r="W128" s="6"/>
      <c r="X128" s="6"/>
      <c r="Y128" s="6"/>
      <c r="Z128" s="6"/>
      <c r="AA128" s="6"/>
    </row>
    <row r="129" spans="1:27" ht="12">
      <c r="A129" s="6"/>
      <c r="B129" s="25"/>
      <c r="C129" s="6"/>
      <c r="D129" s="6"/>
      <c r="E129" s="6"/>
      <c r="F129" s="6"/>
      <c r="G129" s="6"/>
      <c r="H129" s="6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6"/>
      <c r="T129" s="6"/>
      <c r="U129" s="9"/>
      <c r="V129" s="9"/>
      <c r="W129" s="6"/>
      <c r="X129" s="6"/>
      <c r="Y129" s="6"/>
      <c r="Z129" s="6"/>
      <c r="AA129" s="6"/>
    </row>
    <row r="130" spans="1:27" ht="12">
      <c r="A130" s="6"/>
      <c r="B130" s="25"/>
      <c r="C130" s="6"/>
      <c r="D130" s="6"/>
      <c r="E130" s="6"/>
      <c r="F130" s="6"/>
      <c r="G130" s="6"/>
      <c r="H130" s="6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6"/>
      <c r="T130" s="6"/>
      <c r="U130" s="9"/>
      <c r="V130" s="9"/>
      <c r="W130" s="6"/>
      <c r="X130" s="6"/>
      <c r="Y130" s="6"/>
      <c r="Z130" s="6"/>
      <c r="AA130" s="6"/>
    </row>
    <row r="131" spans="1:27" ht="12">
      <c r="A131" s="6"/>
      <c r="B131" s="25"/>
      <c r="C131" s="6"/>
      <c r="D131" s="6"/>
      <c r="E131" s="6"/>
      <c r="F131" s="6"/>
      <c r="G131" s="6"/>
      <c r="H131" s="6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6"/>
      <c r="T131" s="6"/>
      <c r="U131" s="9"/>
      <c r="V131" s="9"/>
      <c r="W131" s="6"/>
      <c r="X131" s="6"/>
      <c r="Y131" s="6"/>
      <c r="Z131" s="6"/>
      <c r="AA131" s="6"/>
    </row>
    <row r="132" spans="1:27" ht="12">
      <c r="A132" s="6"/>
      <c r="B132" s="25"/>
      <c r="C132" s="6"/>
      <c r="D132" s="6"/>
      <c r="E132" s="6"/>
      <c r="F132" s="6"/>
      <c r="G132" s="6"/>
      <c r="H132" s="6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6"/>
      <c r="T132" s="6"/>
      <c r="U132" s="9"/>
      <c r="V132" s="9"/>
      <c r="W132" s="6"/>
      <c r="X132" s="6"/>
      <c r="Y132" s="6"/>
      <c r="Z132" s="6"/>
      <c r="AA132" s="6"/>
    </row>
    <row r="133" spans="1:27" ht="12">
      <c r="A133" s="6"/>
      <c r="B133" s="25"/>
      <c r="C133" s="6"/>
      <c r="D133" s="6"/>
      <c r="E133" s="6"/>
      <c r="F133" s="6"/>
      <c r="G133" s="6"/>
      <c r="H133" s="6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6"/>
      <c r="T133" s="6"/>
      <c r="U133" s="9"/>
      <c r="V133" s="9"/>
      <c r="W133" s="6"/>
      <c r="X133" s="6"/>
      <c r="Y133" s="6"/>
      <c r="Z133" s="6"/>
      <c r="AA133" s="6"/>
    </row>
    <row r="134" spans="1:27" ht="12">
      <c r="A134" s="6"/>
      <c r="B134" s="25"/>
      <c r="C134" s="6"/>
      <c r="D134" s="6"/>
      <c r="E134" s="6"/>
      <c r="F134" s="6"/>
      <c r="G134" s="6"/>
      <c r="H134" s="6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6"/>
      <c r="T134" s="6"/>
      <c r="U134" s="9"/>
      <c r="V134" s="9"/>
      <c r="W134" s="6"/>
      <c r="X134" s="6"/>
      <c r="Y134" s="6"/>
      <c r="Z134" s="6"/>
      <c r="AA134" s="6"/>
    </row>
    <row r="135" spans="1:27" ht="12">
      <c r="A135" s="6"/>
      <c r="B135" s="25"/>
      <c r="C135" s="6"/>
      <c r="D135" s="6"/>
      <c r="E135" s="6"/>
      <c r="F135" s="6"/>
      <c r="G135" s="6"/>
      <c r="H135" s="6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6"/>
      <c r="T135" s="6"/>
      <c r="U135" s="9"/>
      <c r="V135" s="9"/>
      <c r="W135" s="6"/>
      <c r="X135" s="6"/>
      <c r="Y135" s="6"/>
      <c r="Z135" s="6"/>
      <c r="AA135" s="6"/>
    </row>
    <row r="136" spans="1:27" ht="12">
      <c r="A136" s="6"/>
      <c r="B136" s="25"/>
      <c r="C136" s="6"/>
      <c r="D136" s="6"/>
      <c r="E136" s="6"/>
      <c r="F136" s="6"/>
      <c r="G136" s="6"/>
      <c r="H136" s="6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6"/>
      <c r="T136" s="6"/>
      <c r="U136" s="9"/>
      <c r="V136" s="9"/>
      <c r="W136" s="6"/>
      <c r="X136" s="6"/>
      <c r="Y136" s="6"/>
      <c r="Z136" s="6"/>
      <c r="AA136" s="6"/>
    </row>
    <row r="137" spans="1:27" ht="12">
      <c r="A137" s="6"/>
      <c r="B137" s="25"/>
      <c r="C137" s="6"/>
      <c r="D137" s="6"/>
      <c r="E137" s="6"/>
      <c r="F137" s="6"/>
      <c r="G137" s="6"/>
      <c r="H137" s="6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6"/>
      <c r="T137" s="6"/>
      <c r="U137" s="9"/>
      <c r="V137" s="9"/>
      <c r="W137" s="6"/>
      <c r="X137" s="6"/>
      <c r="Y137" s="6"/>
      <c r="Z137" s="6"/>
      <c r="AA137" s="6"/>
    </row>
    <row r="138" spans="1:27" ht="12">
      <c r="A138" s="6"/>
      <c r="B138" s="25"/>
      <c r="C138" s="6"/>
      <c r="D138" s="6"/>
      <c r="E138" s="6"/>
      <c r="F138" s="6"/>
      <c r="G138" s="6"/>
      <c r="H138" s="6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6"/>
      <c r="T138" s="6"/>
      <c r="U138" s="9"/>
      <c r="V138" s="9"/>
      <c r="W138" s="6"/>
      <c r="X138" s="6"/>
      <c r="Y138" s="6"/>
      <c r="Z138" s="6"/>
      <c r="AA138" s="6"/>
    </row>
    <row r="139" spans="1:27" ht="12">
      <c r="A139" s="6"/>
      <c r="B139" s="25"/>
      <c r="C139" s="6"/>
      <c r="D139" s="6"/>
      <c r="E139" s="6"/>
      <c r="F139" s="6"/>
      <c r="G139" s="6"/>
      <c r="H139" s="6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6"/>
      <c r="T139" s="6"/>
      <c r="U139" s="9"/>
      <c r="V139" s="9"/>
      <c r="W139" s="6"/>
      <c r="X139" s="6"/>
      <c r="Y139" s="6"/>
      <c r="Z139" s="6"/>
      <c r="AA139" s="6"/>
    </row>
    <row r="140" spans="1:27" ht="12">
      <c r="A140" s="6"/>
      <c r="B140" s="25"/>
      <c r="C140" s="6"/>
      <c r="D140" s="6"/>
      <c r="E140" s="6"/>
      <c r="F140" s="6"/>
      <c r="G140" s="6"/>
      <c r="H140" s="6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6"/>
      <c r="T140" s="6"/>
      <c r="U140" s="9"/>
      <c r="V140" s="9"/>
      <c r="W140" s="6"/>
      <c r="X140" s="6"/>
      <c r="Y140" s="6"/>
      <c r="Z140" s="6"/>
      <c r="AA140" s="6"/>
    </row>
    <row r="141" spans="1:27" ht="12">
      <c r="A141" s="6"/>
      <c r="B141" s="25"/>
      <c r="C141" s="6"/>
      <c r="D141" s="6"/>
      <c r="E141" s="6"/>
      <c r="F141" s="6"/>
      <c r="G141" s="6"/>
      <c r="H141" s="6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6"/>
      <c r="T141" s="6"/>
      <c r="U141" s="9"/>
      <c r="V141" s="9"/>
      <c r="W141" s="6"/>
      <c r="X141" s="6"/>
      <c r="Y141" s="6"/>
      <c r="Z141" s="6"/>
      <c r="AA141" s="6"/>
    </row>
    <row r="142" spans="1:27" ht="12">
      <c r="A142" s="6"/>
      <c r="B142" s="25"/>
      <c r="C142" s="6"/>
      <c r="D142" s="6"/>
      <c r="E142" s="6"/>
      <c r="F142" s="6"/>
      <c r="G142" s="6"/>
      <c r="H142" s="6"/>
      <c r="I142" s="6"/>
      <c r="J142" s="9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1:27" ht="12">
      <c r="A143" s="6"/>
      <c r="B143" s="25"/>
      <c r="C143" s="6"/>
      <c r="D143" s="6"/>
      <c r="E143" s="6"/>
      <c r="F143" s="6"/>
      <c r="G143" s="6"/>
      <c r="H143" s="6"/>
      <c r="I143" s="6"/>
      <c r="J143" s="9"/>
      <c r="K143" s="6"/>
      <c r="L143" s="6"/>
      <c r="M143" s="9"/>
      <c r="N143" s="9"/>
      <c r="O143" s="9"/>
      <c r="P143" s="9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1:27" ht="12">
      <c r="A144" s="6"/>
      <c r="B144" s="25"/>
      <c r="C144" s="6"/>
      <c r="D144" s="6"/>
      <c r="E144" s="6"/>
      <c r="F144" s="6"/>
      <c r="G144" s="6"/>
      <c r="H144" s="6"/>
      <c r="I144" s="6"/>
      <c r="J144" s="9"/>
      <c r="K144" s="6"/>
      <c r="L144" s="6"/>
      <c r="M144" s="9"/>
      <c r="N144" s="9"/>
      <c r="O144" s="9"/>
      <c r="P144" s="9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:27" ht="12">
      <c r="A145" s="6"/>
      <c r="B145" s="25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9"/>
      <c r="N145" s="9"/>
      <c r="O145" s="9"/>
      <c r="P145" s="9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ht="12">
      <c r="A146" s="6"/>
      <c r="B146" s="25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9"/>
      <c r="N146" s="9"/>
      <c r="O146" s="9"/>
      <c r="P146" s="9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ht="12">
      <c r="A147" s="6"/>
      <c r="B147" s="25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9"/>
      <c r="N147" s="9"/>
      <c r="O147" s="9"/>
      <c r="P147" s="9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ht="12">
      <c r="A148" s="6"/>
      <c r="B148" s="25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9"/>
      <c r="N148" s="9"/>
      <c r="O148" s="9"/>
      <c r="P148" s="9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ht="12">
      <c r="A149" s="6"/>
      <c r="B149" s="25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9"/>
      <c r="N149" s="9"/>
      <c r="O149" s="9"/>
      <c r="P149" s="9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</sheetData>
  <sheetProtection/>
  <mergeCells count="61">
    <mergeCell ref="A29:A30"/>
    <mergeCell ref="A11:A12"/>
    <mergeCell ref="A3:B4"/>
    <mergeCell ref="N3:N4"/>
    <mergeCell ref="A5:A6"/>
    <mergeCell ref="A7:A8"/>
    <mergeCell ref="A9:A10"/>
    <mergeCell ref="C3:C4"/>
    <mergeCell ref="M3:M4"/>
    <mergeCell ref="A49:A50"/>
    <mergeCell ref="A35:A36"/>
    <mergeCell ref="A13:A14"/>
    <mergeCell ref="A15:A16"/>
    <mergeCell ref="A17:A18"/>
    <mergeCell ref="A19:A20"/>
    <mergeCell ref="A21:A22"/>
    <mergeCell ref="A23:A24"/>
    <mergeCell ref="A25:A26"/>
    <mergeCell ref="A27:A28"/>
    <mergeCell ref="A78:A79"/>
    <mergeCell ref="A31:A32"/>
    <mergeCell ref="A33:A34"/>
    <mergeCell ref="A70:A71"/>
    <mergeCell ref="A37:A38"/>
    <mergeCell ref="A39:A40"/>
    <mergeCell ref="A41:A42"/>
    <mergeCell ref="A43:A44"/>
    <mergeCell ref="A45:A46"/>
    <mergeCell ref="A47:A48"/>
    <mergeCell ref="A82:A83"/>
    <mergeCell ref="A84:A85"/>
    <mergeCell ref="A86:A87"/>
    <mergeCell ref="A51:A52"/>
    <mergeCell ref="A66:B67"/>
    <mergeCell ref="A68:A69"/>
    <mergeCell ref="A80:A81"/>
    <mergeCell ref="A72:A73"/>
    <mergeCell ref="A74:A75"/>
    <mergeCell ref="A76:A77"/>
    <mergeCell ref="A92:A93"/>
    <mergeCell ref="A108:A109"/>
    <mergeCell ref="A110:A111"/>
    <mergeCell ref="A94:A95"/>
    <mergeCell ref="A90:A91"/>
    <mergeCell ref="A88:A89"/>
    <mergeCell ref="I92:I93"/>
    <mergeCell ref="I76:I77"/>
    <mergeCell ref="A112:A113"/>
    <mergeCell ref="A114:A115"/>
    <mergeCell ref="A96:A97"/>
    <mergeCell ref="A98:A99"/>
    <mergeCell ref="A100:A101"/>
    <mergeCell ref="A102:A103"/>
    <mergeCell ref="A104:A105"/>
    <mergeCell ref="A106:A107"/>
    <mergeCell ref="I66:J67"/>
    <mergeCell ref="V66:V67"/>
    <mergeCell ref="I68:I69"/>
    <mergeCell ref="I70:I71"/>
    <mergeCell ref="I72:I73"/>
    <mergeCell ref="I74:I75"/>
  </mergeCells>
  <printOptions/>
  <pageMargins left="0.7" right="0.7" top="0.75" bottom="0.75" header="0.3" footer="0.3"/>
  <pageSetup fitToHeight="1" fitToWidth="1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2018-09-06T06:30:04Z</cp:lastPrinted>
  <dcterms:created xsi:type="dcterms:W3CDTF">1997-01-08T22:48:59Z</dcterms:created>
  <dcterms:modified xsi:type="dcterms:W3CDTF">2019-09-03T08:09:14Z</dcterms:modified>
  <cp:category/>
  <cp:version/>
  <cp:contentType/>
  <cp:contentStatus/>
</cp:coreProperties>
</file>