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730" windowHeight="11610" tabRatio="762" firstSheet="4" activeTab="3"/>
  </bookViews>
  <sheets>
    <sheet name="(様式４)応募・交付申請書" sheetId="1" r:id="rId1"/>
    <sheet name="(様式５)補助対象事業費" sheetId="2" r:id="rId2"/>
    <sheet name="(様式５別紙１)補助戸数の算定" sheetId="3" r:id="rId3"/>
    <sheet name="(様式５別紙２）医療介護加算算出表" sheetId="4" r:id="rId4"/>
    <sheet name="(様式６)要件への適合等" sheetId="5" r:id="rId5"/>
    <sheet name="(様式７)誓約書" sheetId="6" r:id="rId6"/>
    <sheet name="（様式８）全体設計承認申請書" sheetId="7" r:id="rId7"/>
    <sheet name="（様式８別紙）全体設計表" sheetId="8" r:id="rId8"/>
    <sheet name="（様式９）連携内容説明書" sheetId="9" r:id="rId9"/>
    <sheet name="事務局使用欄（さわらないこと)" sheetId="10" state="hidden" r:id="rId10"/>
  </sheets>
  <definedNames>
    <definedName name="_xlfn.SUMIFS" hidden="1">#NAME?</definedName>
    <definedName name="_xlnm.Print_Area" localSheetId="0">'(様式４)応募・交付申請書'!$A$1:$BD$52</definedName>
    <definedName name="_xlnm.Print_Area" localSheetId="1">'(様式５)補助対象事業費'!$A$1:$BC$54</definedName>
    <definedName name="_xlnm.Print_Area" localSheetId="2">'(様式５別紙１)補助戸数の算定'!$A$1:$BC$39</definedName>
    <definedName name="_xlnm.Print_Area" localSheetId="4">'(様式６)要件への適合等'!$A$1:$BL$37</definedName>
    <definedName name="_xlnm.Print_Area" localSheetId="5">'(様式７)誓約書'!$A$1:$BI$53</definedName>
    <definedName name="_xlnm.Print_Area" localSheetId="6">'（様式８）全体設計承認申請書'!$A$1:$BI$61</definedName>
    <definedName name="_xlnm.Print_Area" localSheetId="7">'（様式８別紙）全体設計表'!$A$1:$F$17</definedName>
    <definedName name="_xlnm.Print_Area" localSheetId="8">'（様式９）連携内容説明書'!$B$1:$H$33</definedName>
    <definedName name="_xlnm.Print_Area" localSheetId="9">'事務局使用欄（さわらないこと)'!$B$1:$H$218</definedName>
  </definedNames>
  <calcPr fullCalcOnLoad="1"/>
</workbook>
</file>

<file path=xl/sharedStrings.xml><?xml version="1.0" encoding="utf-8"?>
<sst xmlns="http://schemas.openxmlformats.org/spreadsheetml/2006/main" count="620" uniqueCount="418">
  <si>
    <t>□</t>
  </si>
  <si>
    <t>新築</t>
  </si>
  <si>
    <t>改修</t>
  </si>
  <si>
    <t>戸数</t>
  </si>
  <si>
    <t>年</t>
  </si>
  <si>
    <t>施設</t>
  </si>
  <si>
    <t>FAX番号</t>
  </si>
  <si>
    <t>平均</t>
  </si>
  <si>
    <t>なし</t>
  </si>
  <si>
    <t>あり</t>
  </si>
  <si>
    <t>他の応募事業の正式名称、実施主体</t>
  </si>
  <si>
    <t>補助対象額(重複分)</t>
  </si>
  <si>
    <t>内容</t>
  </si>
  <si>
    <t>備考？</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</si>
  <si>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</si>
  <si>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</si>
  <si>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</si>
  <si>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</si>
  <si>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</si>
  <si>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</si>
  <si>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</si>
  <si>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</si>
  <si>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</si>
  <si>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</si>
  <si>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</si>
  <si>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</si>
  <si>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</si>
  <si>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</si>
  <si>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</si>
  <si>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</si>
  <si>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</si>
  <si>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</si>
  <si>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</si>
  <si>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</si>
  <si>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</si>
  <si>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</si>
  <si>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</si>
  <si>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</si>
  <si>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</si>
  <si>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</si>
  <si>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</si>
  <si>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</si>
  <si>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</si>
  <si>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</si>
  <si>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</si>
  <si>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</si>
  <si>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</si>
  <si>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</si>
  <si>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</si>
  <si>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</si>
  <si>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</si>
  <si>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</si>
  <si>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</si>
  <si>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</si>
  <si>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</si>
  <si>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</si>
  <si>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</si>
  <si>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応募・交付申請書</t>
  </si>
  <si>
    <t>記</t>
  </si>
  <si>
    <t>※法人の場合は法人名＋代表者役職名氏名　個人の場合は氏名のみ</t>
  </si>
  <si>
    <t>申請日</t>
  </si>
  <si>
    <t>補助事業の名称</t>
  </si>
  <si>
    <t>電話</t>
  </si>
  <si>
    <t>月</t>
  </si>
  <si>
    <t>項目</t>
  </si>
  <si>
    <t>住宅の位置</t>
  </si>
  <si>
    <t>登録年月日</t>
  </si>
  <si>
    <t>補助対象事業費</t>
  </si>
  <si>
    <t>済</t>
  </si>
  <si>
    <t>様式1</t>
  </si>
  <si>
    <t>様式2</t>
  </si>
  <si>
    <t>様式3</t>
  </si>
  <si>
    <t>様式4</t>
  </si>
  <si>
    <t>様式5</t>
  </si>
  <si>
    <t>補助申請する</t>
  </si>
  <si>
    <t>補助申請しない</t>
  </si>
  <si>
    <t>登録主体</t>
  </si>
  <si>
    <t>日</t>
  </si>
  <si>
    <t>平成</t>
  </si>
  <si>
    <t>不要</t>
  </si>
  <si>
    <t>登録番号</t>
  </si>
  <si>
    <r>
      <t xml:space="preserve">応募・交付申請者
</t>
    </r>
    <r>
      <rPr>
        <sz val="9"/>
        <rFont val="ＭＳ 明朝"/>
        <family val="1"/>
      </rPr>
      <t>（建築主）</t>
    </r>
  </si>
  <si>
    <t>FAX</t>
  </si>
  <si>
    <t>確認日</t>
  </si>
  <si>
    <t>様式6</t>
  </si>
  <si>
    <t>応募・交付申請者と同じ（下欄の記入不要）</t>
  </si>
  <si>
    <t>補助要望額</t>
  </si>
  <si>
    <t>設置数</t>
  </si>
  <si>
    <t>（補助率1/10）</t>
  </si>
  <si>
    <t>住宅の買取に係る費用</t>
  </si>
  <si>
    <t>（補助率1/3）</t>
  </si>
  <si>
    <t>補助対象事業費（申請）</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</si>
  <si>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</si>
  <si>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合計（新築）</t>
  </si>
  <si>
    <t>合計（改修）</t>
  </si>
  <si>
    <t>住宅部分の合計（改修）</t>
  </si>
  <si>
    <t>施設部分の合計（改修）</t>
  </si>
  <si>
    <t>補助対象外を含む総事業費</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</si>
  <si>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</si>
  <si>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</si>
  <si>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</si>
  <si>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</si>
  <si>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</si>
  <si>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</si>
  <si>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</si>
  <si>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</si>
  <si>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</si>
  <si>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</si>
  <si>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</si>
  <si>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</si>
  <si>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</si>
  <si>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</si>
  <si>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</si>
  <si>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</si>
  <si>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</si>
  <si>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</si>
  <si>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</si>
  <si>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</si>
  <si>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</si>
  <si>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</si>
  <si>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</si>
  <si>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</si>
  <si>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</si>
  <si>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</si>
  <si>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</si>
  <si>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</si>
  <si>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</si>
  <si>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</si>
  <si>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</si>
  <si>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</si>
  <si>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</si>
  <si>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</si>
  <si>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</si>
  <si>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</si>
  <si>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</si>
  <si>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</si>
  <si>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</si>
  <si>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</si>
  <si>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</si>
  <si>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所有</t>
  </si>
  <si>
    <t>賃借</t>
  </si>
  <si>
    <t>一般賃貸</t>
  </si>
  <si>
    <t>高齢者向け賃貸</t>
  </si>
  <si>
    <t>加齢対応構造の改修工事費</t>
  </si>
  <si>
    <t>施設の買取に係る費用</t>
  </si>
  <si>
    <t>応募･交付申請
に係る
事務担当者</t>
  </si>
  <si>
    <r>
      <t xml:space="preserve">応募・交付
申請者
</t>
    </r>
    <r>
      <rPr>
        <sz val="10"/>
        <rFont val="ＭＳ 明朝"/>
        <family val="1"/>
      </rPr>
      <t>（建築主）</t>
    </r>
  </si>
  <si>
    <t>e-mail</t>
  </si>
  <si>
    <r>
      <t xml:space="preserve">住宅の賃貸人
</t>
    </r>
    <r>
      <rPr>
        <sz val="8"/>
        <rFont val="ＭＳ 明朝"/>
        <family val="1"/>
      </rPr>
      <t>（サービス付き</t>
    </r>
    <r>
      <rPr>
        <sz val="8"/>
        <color indexed="9"/>
        <rFont val="ＭＳ 明朝"/>
        <family val="1"/>
      </rPr>
      <t>□</t>
    </r>
    <r>
      <rPr>
        <sz val="8"/>
        <rFont val="ＭＳ 明朝"/>
        <family val="1"/>
      </rPr>
      <t xml:space="preserve">
　高齢者向け住宅
</t>
    </r>
    <r>
      <rPr>
        <sz val="8"/>
        <color indexed="9"/>
        <rFont val="ＭＳ 明朝"/>
        <family val="1"/>
      </rPr>
      <t>□</t>
    </r>
    <r>
      <rPr>
        <sz val="8"/>
        <rFont val="ＭＳ 明朝"/>
        <family val="1"/>
      </rPr>
      <t>事業を行う者）</t>
    </r>
  </si>
  <si>
    <t>様式5（改修）</t>
  </si>
  <si>
    <t>6.資金計画</t>
  </si>
  <si>
    <t>自己資金</t>
  </si>
  <si>
    <t>補助金</t>
  </si>
  <si>
    <t>借入金</t>
  </si>
  <si>
    <t>返済期間</t>
  </si>
  <si>
    <t>金額</t>
  </si>
  <si>
    <t>23S</t>
  </si>
  <si>
    <t>（単位：千円）</t>
  </si>
  <si>
    <t>契約（予定）　年</t>
  </si>
  <si>
    <t>契約（予定）　月</t>
  </si>
  <si>
    <t>契約（予定）　日</t>
  </si>
  <si>
    <t>〒</t>
  </si>
  <si>
    <t>郵便番号</t>
  </si>
  <si>
    <t>申請年</t>
  </si>
  <si>
    <t>申請月</t>
  </si>
  <si>
    <t>申請日</t>
  </si>
  <si>
    <t>※印については国事業の応募・申請書と同じ印鑑を押印してください。</t>
  </si>
  <si>
    <t>　　　　　　　　　　　　　　　　　　　　　　　　　　　　　　　　　　　　　　　　　　　　　　　　　　　　　　　　　　　　　　　　　　　　　　　　　　　　　　　　　　　　　　　　　　　　　　　　　　　　　　　　　　　　　　　　　　　　　　　　　　　　　　　　　　　　　　　　　　　　　　　　　　　　　　　　　　　　　　　　　　　　　　　　　　　　　　　　　　　　　　　　　　　　　　　　　　　　　　　　　　　　　　　　　　　　　　　　　　　　　　　　　　　　　　　　　　　　　　　　　　　　　　　　　　　　　　　　　　　　　　　　　　　　　　　　　　　　　　　　　　　　　　　　　　　　　　　　　　　　　　　　　　</t>
  </si>
  <si>
    <t>　　　　　　　　　　　　　　　　　　　　　　　　　　　　　　記</t>
  </si>
  <si>
    <t>　　　</t>
  </si>
  <si>
    <t>原則として、平日の日中に連絡の取れる方を登録してください（応募・交付申請者、当該法人等に所属する者、設計事務所、工事請負事業者等。毎日確認するメールアドレスを登録してください）。</t>
  </si>
  <si>
    <t>事業名（国申請事業名と同じ）</t>
  </si>
  <si>
    <t>印</t>
  </si>
  <si>
    <t>４ 　次の（1）、（2）の場合には補助金の交付を受けられないこと。</t>
  </si>
  <si>
    <t>　　（2）実施された事業の内容が補助金の交付の決定の内容又はこれに付した条件を満たしていない</t>
  </si>
  <si>
    <t>３　 事業において対象とする費用は、国のサービス付き高齢者向け住宅整備事業補助金を除く他の補</t>
  </si>
  <si>
    <t>　助金及び介護保険給付又は医療保険給付の対象費用を含むものでないこと。</t>
  </si>
  <si>
    <t>　　　件を満たしていない場合</t>
  </si>
  <si>
    <t>　　（1）著しい書類の不備等により応募・交付申請の内容や完了実績報告の内容又はこれに付した条</t>
  </si>
  <si>
    <t>　 　 場合（事業の内容を変更することについて、都の承認又は確認を得ている場合を除く。）</t>
  </si>
  <si>
    <t xml:space="preserve"> と。</t>
  </si>
  <si>
    <t>（単位：千円）</t>
  </si>
  <si>
    <t>※法人の場合は法人名＋代表者役職名氏名/個人の場合は氏名のみ</t>
  </si>
  <si>
    <t>※交付決定通知書の送付先となりますので、法人の場合は法人名、所属、役職名、氏名、個人の場合は氏名のみを記入してください。</t>
  </si>
  <si>
    <t>１　 国が実施するサービス付き高齢者向け住宅整備事業の応募・申請要件を全て満たしていること。</t>
  </si>
  <si>
    <t>　 れる観察処分を受けている団体、又は当該団体の役職員又は構成員でないこと。</t>
  </si>
  <si>
    <t xml:space="preserve">   でのいずれにも該当しないこと。</t>
  </si>
  <si>
    <t xml:space="preserve">   した条件その他法令又はこれに基づく都の処分に違反したことにより、都から補助金の返還を求めら</t>
  </si>
  <si>
    <t xml:space="preserve">  れた場合には、補助金を返還すること。</t>
  </si>
  <si>
    <t>　事業に要する費用に変動を生じる場合は、速やかに都に報告し、所定の手続きを行うこと。</t>
  </si>
  <si>
    <t>　 ンフレット等への事業内容やその成果の掲載等に協力すること。</t>
  </si>
  <si>
    <t>※国事業の応募・交付申請書と同じ印鑑を押印してください。</t>
  </si>
  <si>
    <t>東京都知事 　様</t>
  </si>
  <si>
    <t>５　　過去5年間に重大な法令違反がないこと。</t>
  </si>
  <si>
    <t>６　　税の滞納がないこと。</t>
  </si>
  <si>
    <t>７　　無差別大量殺人行為を行った団体の規制に関する法律（平成11年法律第147号）第5条に規定さ</t>
  </si>
  <si>
    <t>８  高齢者の居住の安定確保に関する法律（平成13年法律第26号）第8条第1項第一号から第九号ま</t>
  </si>
  <si>
    <t xml:space="preserve">補助申請額     </t>
  </si>
  <si>
    <t>夫婦世帯入居支援加算</t>
  </si>
  <si>
    <t>改修工事を行う部分に新規にエレベーターを設置する場合の事業費および補助申請額は、昇降路の工事費を含めてエレベーター設置工事費に計上する。</t>
  </si>
  <si>
    <t>既存のエレベーターを昇降路を利用してエレベーターを改修する場合はこれに該当しないので、住宅の共用部もしくは施設の改修工事費として計上する。</t>
  </si>
  <si>
    <t>補　助　申　請　額　の　合　計</t>
  </si>
  <si>
    <t>　　　　　戸</t>
  </si>
  <si>
    <t>３）補助加算額</t>
  </si>
  <si>
    <t>　　　　　　基</t>
  </si>
  <si>
    <t>住宅の共用部分、加齢対応構造等及び高齢者生活支援施設の改修に要する費用、並びに用途変更に伴い法令等に適合させるために必要となる構造・設備の改良工事の3分の1</t>
  </si>
  <si>
    <t>住宅及び施設の
建設工事費</t>
  </si>
  <si>
    <t>住宅及び施設の
建設工事費（増築）</t>
  </si>
  <si>
    <t xml:space="preserve">（補助率 1/3) </t>
  </si>
  <si>
    <t>を限度とする。</t>
  </si>
  <si>
    <t>×　20万円</t>
  </si>
  <si>
    <t>１０　補助金を他の用途に使用し、その他補助事業に関して補助金の交付の決定の内容又はこれに付</t>
  </si>
  <si>
    <t>１１  建築計画の変更等による工事費の増減や工事日程の変更等による出来高の増減などにより、補助</t>
  </si>
  <si>
    <t>１２  都が行う資料請求及び現地調査に協力すること。</t>
  </si>
  <si>
    <t>１３  補助事業の実施結果の報告を行うとともに、結果の公表に対応すること。</t>
  </si>
  <si>
    <t>１４  都が行うシンポジウム、事業実施後のフォローアップに関する調査、本事業の普及啓発のためのパ</t>
  </si>
  <si>
    <t>１５  応募・交付申請する内容が、サービス付き高齢者向け住宅として登録されている内容と相違ないこ</t>
  </si>
  <si>
    <t>　　（様式４）</t>
  </si>
  <si>
    <t>※5　夫婦世帯入居支援加算の対象になる住戸数は、居住部分の床面積が40㎡以上であり、かつ、共用部に収納スペース（戸当たり3㎡程度）を整備する住戸の数とする。</t>
  </si>
  <si>
    <t>　　（様式５）</t>
  </si>
  <si>
    <t>（様式７）</t>
  </si>
  <si>
    <t>木密事業等推進加算</t>
  </si>
  <si>
    <t>　　　　戸</t>
  </si>
  <si>
    <t>以内の額。増築を行う部分については、サービス付き高齢者向け住宅及び高齢者生活支援施設の建設工事費の10分の1以内の額。ただし、当該住宅の戸数に150万円を乗じた額</t>
  </si>
  <si>
    <t>※住宅の賃貸人が申請者と同一の場合もそれぞれの立場で記名捺印してください。</t>
  </si>
  <si>
    <t>事業名</t>
  </si>
  <si>
    <r>
      <rPr>
        <sz val="10"/>
        <rFont val="ＭＳ 明朝"/>
        <family val="1"/>
      </rPr>
      <t>住宅の賃貸人</t>
    </r>
    <r>
      <rPr>
        <sz val="11"/>
        <rFont val="ＭＳ 明朝"/>
        <family val="1"/>
      </rPr>
      <t xml:space="preserve">
</t>
    </r>
    <r>
      <rPr>
        <sz val="7"/>
        <rFont val="ＭＳ 明朝"/>
        <family val="1"/>
      </rPr>
      <t>(サービス付き高齢者向け住宅の登録申請を行った者)</t>
    </r>
  </si>
  <si>
    <t>東京都知事　様</t>
  </si>
  <si>
    <t>９　連携する地域密着型サービス事業所等が、東京都まちづくり等貢献型サービス付き高齢者向け</t>
  </si>
  <si>
    <t>　住宅整備事業補助金交付要綱第４の１三のアからエまでのいずれにも該当しないこと。</t>
  </si>
  <si>
    <t>補助金交付に係る誓約書</t>
  </si>
  <si>
    <t>補助対象戸数の算定に係る確認書</t>
  </si>
  <si>
    <t>日</t>
  </si>
  <si>
    <t>印</t>
  </si>
  <si>
    <t>住戸番号</t>
  </si>
  <si>
    <t>専用部分の床面積(㎡)</t>
  </si>
  <si>
    <t>月額家賃(円)</t>
  </si>
  <si>
    <t>補　助　対　象　戸　数</t>
  </si>
  <si>
    <r>
      <t xml:space="preserve">１　各住戸の家賃
</t>
    </r>
    <r>
      <rPr>
        <sz val="10"/>
        <rFont val="ＭＳ Ｐゴシック"/>
        <family val="3"/>
      </rPr>
      <t>　</t>
    </r>
    <r>
      <rPr>
        <sz val="10"/>
        <rFont val="ＭＳ 明朝"/>
        <family val="1"/>
      </rPr>
      <t>月額家賃30万円以上の住戸は補助対象外です。下表に本事業における住戸の家賃について記載してください。欄が不足している場合は本紙を複数枚提出してください。</t>
    </r>
  </si>
  <si>
    <t>　本事業における住戸の家賃については下表のとおりであることを報告いたします。また、事業完了後も補助対象住戸については月額30万円未満の家賃とし、これに変更が生じる場合は直ちに都へ報告することを誓約します。</t>
  </si>
  <si>
    <t>　　（様式５）別紙１</t>
  </si>
  <si>
    <t>円／㎡・月</t>
  </si>
  <si>
    <t>市場家賃調査の結果</t>
  </si>
  <si>
    <t>円／㎡・月</t>
  </si>
  <si>
    <t>家賃単価</t>
  </si>
  <si>
    <t>予定額</t>
  </si>
  <si>
    <t>　サービス付き高齢者向け住宅の家賃は、不動産鑑定評価基準に準じた市場家賃調査により得られた当該住宅の適正家賃を上限とする必要があります。当該住宅の家賃単価及び市場家賃調査の結果を記入してください。</t>
  </si>
  <si>
    <t>４　市場家賃調査</t>
  </si>
  <si>
    <t>なし</t>
  </si>
  <si>
    <t>□</t>
  </si>
  <si>
    <t>あり</t>
  </si>
  <si>
    <t>連携協定書の有無</t>
  </si>
  <si>
    <t xml:space="preserve"> 　 　　　　　　　　　　　　　　　　　　　　　　　　　　　　　　　　　　　　　　　　　　　　　　　　　　　　</t>
  </si>
  <si>
    <t>　地域密着型サービス事業所等と協定により連携することが申請の要件になります。連携協定書の有無を記入してください。</t>
  </si>
  <si>
    <t>３　地域密着型サービス事業所等との連携</t>
  </si>
  <si>
    <t>該当</t>
  </si>
  <si>
    <t>□</t>
  </si>
  <si>
    <t>区市町村と、「木密事業等に係る協定」を締結している。</t>
  </si>
  <si>
    <t>区市町村が、関与手続を不要としている。</t>
  </si>
  <si>
    <t>なし</t>
  </si>
  <si>
    <t>あり</t>
  </si>
  <si>
    <t>区市町村が定める「都住宅補助基準」の審査結果通知の有無</t>
  </si>
  <si>
    <t xml:space="preserve"> </t>
  </si>
  <si>
    <t>　応募・交付申請前に、建設予定地の区市町村によっては、当該区市町村が定める「都住宅補助基準」に係る審査依頼を都に対し行う必要があります。　　　　　　　　　　　　　　　　　　　　　　　　　　　　　　　　　　　　　　　　　　   　　　　</t>
  </si>
  <si>
    <t>２　区市町村関与手続の審査依頼</t>
  </si>
  <si>
    <t>※その他、本申請書に記載した内容以外に一体的に行おうとする事業がある場合は別途（様式任意）記載の上、提出してください。</t>
  </si>
  <si>
    <t>千円</t>
  </si>
  <si>
    <t>補助対象額(重複分)</t>
  </si>
  <si>
    <t>補助対象経費の具体的な内容(本事業との補助対象の区分の考え方も含む。)</t>
  </si>
  <si>
    <t>他の補助事業の正式名称、実施主体</t>
  </si>
  <si>
    <t>あり</t>
  </si>
  <si>
    <t>なし</t>
  </si>
  <si>
    <t>□</t>
  </si>
  <si>
    <t>他の補助事業における補助金の交付申請</t>
  </si>
  <si>
    <r>
      <t>１　本補助対象事業以外の補助事業への応募状況
　　</t>
    </r>
    <r>
      <rPr>
        <sz val="10"/>
        <rFont val="ＭＳ 明朝"/>
        <family val="1"/>
      </rPr>
      <t>今回補助対象となるものについて、国サービス付き高齢者向け住宅整備事業を除く他の補助事業に応募（申請）している場合は、その応募（申請）している補助事業の名称を必ず記入してください。また、他の補助事業に応募（申請）していても、補助対象範囲が異なる場合には、他の補助事業の名称と補助対象範囲の考え方を記入して下さい。</t>
    </r>
  </si>
  <si>
    <t>要件への適合等</t>
  </si>
  <si>
    <t>　　（様式６）</t>
  </si>
  <si>
    <t>（様式８）</t>
  </si>
  <si>
    <t>　　　平成　 　年 　　月　　　日</t>
  </si>
  <si>
    <t>氏名</t>
  </si>
  <si>
    <t>　　　</t>
  </si>
  <si>
    <t>記</t>
  </si>
  <si>
    <t>１　補助対象事業</t>
  </si>
  <si>
    <t>名称</t>
  </si>
  <si>
    <t>所在地</t>
  </si>
  <si>
    <t>戸</t>
  </si>
  <si>
    <t>供給方式</t>
  </si>
  <si>
    <t>新規建設　　・　　既存ストック活用</t>
  </si>
  <si>
    <t>２　サービス付き高齢者向け住宅の整備に要する経費</t>
  </si>
  <si>
    <t>別紙全体設計表のとおり</t>
  </si>
  <si>
    <t>３　事業年度及び事業年度ごとの事業費</t>
  </si>
  <si>
    <t>４　事業完了の予定期日</t>
  </si>
  <si>
    <t>平成　　　年　　　月　　　日</t>
  </si>
  <si>
    <t>別紙</t>
  </si>
  <si>
    <t>全　体　設　計　表</t>
  </si>
  <si>
    <t>項目名</t>
  </si>
  <si>
    <t>事　　業　　費</t>
  </si>
  <si>
    <t>全体計画</t>
  </si>
  <si>
    <t>年度別計画</t>
  </si>
  <si>
    <t>平成     年度</t>
  </si>
  <si>
    <t>平成 　  年度</t>
  </si>
  <si>
    <t>平成　　年度</t>
  </si>
  <si>
    <t>サービス付き高齢者向け住宅の新築</t>
  </si>
  <si>
    <t>住宅及び施設の
建設工事費</t>
  </si>
  <si>
    <t>サービス付き高齢者向け住宅の改修</t>
  </si>
  <si>
    <t>住宅及び施設の
建設工事費（増築）</t>
  </si>
  <si>
    <t>住宅共用部、加齢対応構造等、施設、及び法令等適合に必要な構造等の改修工事費</t>
  </si>
  <si>
    <t>エレベーター設置
工事費</t>
  </si>
  <si>
    <t>合計</t>
  </si>
  <si>
    <t>※各欄には補助対象額を記入してください</t>
  </si>
  <si>
    <t>【地域密着型サービス事業所等との連携内容説明書】</t>
  </si>
  <si>
    <t>連携する介護サービス事業所名①</t>
  </si>
  <si>
    <t>住所</t>
  </si>
  <si>
    <t>項　目</t>
  </si>
  <si>
    <t>記載欄</t>
  </si>
  <si>
    <t>備考</t>
  </si>
  <si>
    <t>介護サービスの内容</t>
  </si>
  <si>
    <t>（提供予定の具体的なサービス内容の確認）</t>
  </si>
  <si>
    <t>住宅事業者と介護サービス事業者との間で介護サービスを受ける入居者の心身の状況等についての情報の共有方法</t>
  </si>
  <si>
    <t>（住宅事業者と介護サービス事業者との間で、受ける予定の介護サービスや要介護度について、本人の同意の上、情報共有がどのように図られるのか確認）</t>
  </si>
  <si>
    <t>連携する医療サービス事業所名②</t>
  </si>
  <si>
    <t>①</t>
  </si>
  <si>
    <t>医療サービスの内容</t>
  </si>
  <si>
    <t>（提供予定の診療科目、診療内容等の確認）</t>
  </si>
  <si>
    <t>急病等の緊急時の対応</t>
  </si>
  <si>
    <t>（急病等の緊急時に適切に診療するか、他の医療機関と連携する等適切な対応がとれるか確認）</t>
  </si>
  <si>
    <t>住宅事業者と医療サービス事業者との間で医療サービスを受ける入居者の心身の状況等についての情報の共有方法</t>
  </si>
  <si>
    <t>（住宅事業者と予定される医療サービス事業者との間で、本人の同意の上、かかりつけ医や常用している薬について情報共有がどのように図られるのか確認）</t>
  </si>
  <si>
    <t>住宅事業者名</t>
  </si>
  <si>
    <t>介護サービスや医療サービスを求める入居者への対応方法</t>
  </si>
  <si>
    <t>(入居者が受ける生活支援サービスについてどのような調整を図るのか。)</t>
  </si>
  <si>
    <t>居宅介護支援事業所（ケアマネージャー）等との連携方法の確認</t>
  </si>
  <si>
    <t>（介護サービス事業所と予定される居宅介護支援事業所（ケアマネージャー）や地域包括支援センター（必要な場合）との間の連携を確認）</t>
  </si>
  <si>
    <t>②</t>
  </si>
  <si>
    <t>①</t>
  </si>
  <si>
    <t>　</t>
  </si>
  <si>
    <t>③</t>
  </si>
  <si>
    <t>②</t>
  </si>
  <si>
    <t>医療・介護連携強化加算</t>
  </si>
  <si>
    <t>様式５別紙２による額</t>
  </si>
  <si>
    <r>
      <t>事業
規模（戸数）</t>
    </r>
    <r>
      <rPr>
        <vertAlign val="superscript"/>
        <sz val="12"/>
        <rFont val="ＭＳ Ｐゴシック"/>
        <family val="3"/>
      </rPr>
      <t>※1</t>
    </r>
  </si>
  <si>
    <r>
      <t>１）サービス付き高齢者向け住宅を新規に建設</t>
    </r>
    <r>
      <rPr>
        <vertAlign val="superscript"/>
        <sz val="12"/>
        <rFont val="ＭＳ Ｐゴシック"/>
        <family val="3"/>
      </rPr>
      <t xml:space="preserve">※2      </t>
    </r>
    <r>
      <rPr>
        <sz val="12"/>
        <rFont val="ＭＳ Ｐゴシック"/>
        <family val="3"/>
      </rPr>
      <t xml:space="preserve">     </t>
    </r>
  </si>
  <si>
    <r>
      <t>２）既存ストックを活用してサービス付き高齢者向け住宅へ改修</t>
    </r>
    <r>
      <rPr>
        <vertAlign val="superscript"/>
        <sz val="12"/>
        <rFont val="ＭＳ Ｐゴシック"/>
        <family val="3"/>
      </rPr>
      <t>※3</t>
    </r>
  </si>
  <si>
    <r>
      <t>住宅共用部、加齢対応構造等</t>
    </r>
    <r>
      <rPr>
        <vertAlign val="superscript"/>
        <sz val="11"/>
        <rFont val="ＭＳ Ｐゴシック"/>
        <family val="3"/>
      </rPr>
      <t>※4</t>
    </r>
    <r>
      <rPr>
        <sz val="11"/>
        <rFont val="ＭＳ Ｐゴシック"/>
        <family val="3"/>
      </rPr>
      <t>、施設、及び法令等適合に必要な構造等の改修工事費</t>
    </r>
  </si>
  <si>
    <r>
      <t>エレベーター設置
工事費</t>
    </r>
    <r>
      <rPr>
        <vertAlign val="superscript"/>
        <sz val="12"/>
        <rFont val="ＭＳ Ｐゴシック"/>
        <family val="3"/>
      </rPr>
      <t>※5</t>
    </r>
  </si>
  <si>
    <r>
      <t>対象住戸数</t>
    </r>
    <r>
      <rPr>
        <vertAlign val="superscript"/>
        <sz val="14"/>
        <rFont val="ＭＳ Ｐゴシック"/>
        <family val="3"/>
      </rPr>
      <t>※6</t>
    </r>
    <r>
      <rPr>
        <sz val="14"/>
        <rFont val="ＭＳ Ｐゴシック"/>
        <family val="3"/>
      </rPr>
      <t>　</t>
    </r>
  </si>
  <si>
    <r>
      <t>対象住戸数</t>
    </r>
    <r>
      <rPr>
        <vertAlign val="superscript"/>
        <sz val="14"/>
        <rFont val="ＭＳ Ｐゴシック"/>
        <family val="3"/>
      </rPr>
      <t>※7　</t>
    </r>
  </si>
  <si>
    <t>※2　サービス付き高齢者向け住宅及び高齢者生活支援施設の建設工事費の10分の1以内の額。ただし、当該住宅の戸数に120万円を乗じた額を限度とする。</t>
  </si>
  <si>
    <t>※3　</t>
  </si>
  <si>
    <t>※6　夫婦世帯入居支援加算の対象になる住戸数は、居住部分の床面積が40㎡以上であり、かつ、共用部に収納スペース（戸当たり3㎡程度）を整備する住戸の数とする。</t>
  </si>
  <si>
    <t>※7　木密事業等推進加算の対象になる住戸数は、区市町村との協定により定めた優先入居に係る住戸の数とする。</t>
  </si>
  <si>
    <t>※1　様式５別紙１で算出した補助対象戸数を限度とする。</t>
  </si>
  <si>
    <t>平成   年度 東京都サービス付き高齢者向け住宅整備事業</t>
  </si>
  <si>
    <t xml:space="preserve">  平成   年度東京都サービス付き高齢者向け住宅整備事業に要する費用について、東京都サービス付き高齢者向け住宅事業補助金交付要綱第８の規定に基づき、関係書類を添えて下記のとおり申請します。</t>
  </si>
  <si>
    <t>東京都サービス付き高齢者向け住宅整備事業</t>
  </si>
  <si>
    <t>　 平成　　年度東京都サービス付き高齢者向け住宅整備事業における補助金の申請に当たり、次の</t>
  </si>
  <si>
    <t>事項を誓約します。</t>
  </si>
  <si>
    <t>２　 事業実施に当たっては、東京都サービス付き高齢者向け住宅整備事業応募・交付申請要領等を遵</t>
  </si>
  <si>
    <t>　守し、補助金交付のために必要な手続きを行うこと。また、東京都（以下「都」という。）から、円滑な事業</t>
  </si>
  <si>
    <t>　実施のために必要な協議・資料提出等について指示を受けた場合には誠実に対応すること。</t>
  </si>
  <si>
    <t>　　　　</t>
  </si>
  <si>
    <t>　　　　平成　　年度東京都サービス付き高齢者向け住宅整備事業全体設計承認申請書</t>
  </si>
  <si>
    <t>　東京都サービス付き高齢者向け住宅整備事業の全体設計承認を受けたいので、東京都サービス</t>
  </si>
  <si>
    <t>付き高齢者向け住宅整備事業補助要綱第７第１項に基づき下記のとおり申請します。</t>
  </si>
  <si>
    <t>×　30万円</t>
  </si>
  <si>
    <t>医療・介護連携強化加算　補助額算出表</t>
  </si>
  <si>
    <t>事業規模（戸数）</t>
  </si>
  <si>
    <t>戸</t>
  </si>
  <si>
    <t>【単位：円】</t>
  </si>
  <si>
    <t>補助対象額（A）</t>
  </si>
  <si>
    <r>
      <t>スマートウェルネス住宅等推進事業</t>
    </r>
    <r>
      <rPr>
        <sz val="10"/>
        <rFont val="ＭＳ Ｐゴシック"/>
        <family val="3"/>
      </rPr>
      <t>補助額（B)</t>
    </r>
  </si>
  <si>
    <t>Aに対する他加算額（D)</t>
  </si>
  <si>
    <t>単価（戸当たり）</t>
  </si>
  <si>
    <t>単価×戸数
（F)</t>
  </si>
  <si>
    <t>上限額（G)</t>
  </si>
  <si>
    <t>夫婦加算（D1)</t>
  </si>
  <si>
    <t>木密加算（D2)</t>
  </si>
  <si>
    <t>（E，F，Gの最低額）</t>
  </si>
  <si>
    <t>（内訳）</t>
  </si>
  <si>
    <t>全体</t>
  </si>
  <si>
    <t>生活支援サービススペース等</t>
  </si>
  <si>
    <t>生活支援コーディネートスペース（a)</t>
  </si>
  <si>
    <t>重度化対応浴室（b)</t>
  </si>
  <si>
    <t>地域交流スペース（ｃ）</t>
  </si>
  <si>
    <r>
      <t>小計　（（a）+（</t>
    </r>
    <r>
      <rPr>
        <sz val="10"/>
        <rFont val="ＭＳ Ｐゴシック"/>
        <family val="3"/>
      </rPr>
      <t>b)+（ｃ））</t>
    </r>
  </si>
  <si>
    <t>医療サービス事業所</t>
  </si>
  <si>
    <t>　</t>
  </si>
  <si>
    <t>地域密着型・介護サービス事業所</t>
  </si>
  <si>
    <t>合計</t>
  </si>
  <si>
    <t>　</t>
  </si>
  <si>
    <t>（注１）薄黄色に着色されたセルのみに記入してください。白色のセルには数式が入っており、着色セルに記入すると自動的に計算されるようになっております。</t>
  </si>
  <si>
    <t>（注２）当該加算額については、千円未満はすべて切捨てし、記入ください。（例えば、14,600,021円であった場合、14,600,000円と入力）</t>
  </si>
  <si>
    <t>（注３）補助対象額（A列欄）には対象外工事費（土地造成等）は含めないでください。また、スマートウェルネス住宅等推進事業補助額の対象額と齟齬のないよう留意してください。</t>
  </si>
  <si>
    <t>（注4）補助申請列欄については、必ずプルダウンの選択により記入してください（自由記載不可）。</t>
  </si>
  <si>
    <t>有</t>
  </si>
  <si>
    <t>有（診療所）</t>
  </si>
  <si>
    <t>有（夜間対応型訪問介護）</t>
  </si>
  <si>
    <t>無</t>
  </si>
  <si>
    <t>有（訪問看護）</t>
  </si>
  <si>
    <t>有（定期巡回・随時対応型訪問介護看護）</t>
  </si>
  <si>
    <t>無</t>
  </si>
  <si>
    <t>有（通所リハビリテーション）</t>
  </si>
  <si>
    <t>有（認知症対応型通所介護）</t>
  </si>
  <si>
    <t>有（短期入所生活介護）</t>
  </si>
  <si>
    <t>有（小規模多機能型居宅介護）</t>
  </si>
  <si>
    <t>有（看護小規模多機能型居宅介護）</t>
  </si>
  <si>
    <t>様式５別紙２</t>
  </si>
  <si>
    <t>補助申請の有無</t>
  </si>
  <si>
    <t>※4　住戸専用部及び共同利用設備部分の「補助対象外を含む総事業費」、「補助対象額」及び「補助申請額」は加齢対応構造等の改修工事費に計上する。</t>
  </si>
  <si>
    <t>Aに対する基本額における
補助申請額（C）</t>
  </si>
  <si>
    <t>基本額における
補助申請額（C1）</t>
  </si>
  <si>
    <t>医療・介護連携強化加算
補助対象額（E）
A-（B+C+D)</t>
  </si>
  <si>
    <t>医療・介護連携強化加算額</t>
  </si>
  <si>
    <t>面積按分比率
（C2）</t>
  </si>
  <si>
    <t>（基本額×面積按分比率）
C1×C2</t>
  </si>
  <si>
    <t>（加算額×面積按分比率）
（D1+D2)×C2</t>
  </si>
  <si>
    <t>申請事業所</t>
  </si>
  <si>
    <t>１　外税方式による消費税を除く補助対象額及び補助額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</si>
</sst>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 numFmtId="187" formatCode="0&quot;戸&quot;"/>
    <numFmt numFmtId="188" formatCode="0&quot;円&quot;"/>
    <numFmt numFmtId="189" formatCode="0&quot;㎡&quot;"/>
    <numFmt numFmtId="190" formatCode="0.00&quot;㎡&quot;"/>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0_);[Red]\(0\)"/>
  </numFmts>
  <fonts count="115">
    <font>
      <sz val="10"/>
      <name val="ＭＳ Ｐゴシック"/>
      <family val="3"/>
    </font>
    <font>
      <sz val="10.5"/>
      <name val="ＭＳ 明朝"/>
      <family val="1"/>
    </font>
    <font>
      <sz val="12"/>
      <name val="ＭＳ 明朝"/>
      <family val="1"/>
    </font>
    <font>
      <sz val="9"/>
      <color indexed="62"/>
      <name val="HG丸ｺﾞｼｯｸM-PRO"/>
      <family val="3"/>
    </font>
    <font>
      <sz val="11"/>
      <name val="ＭＳ 明朝"/>
      <family val="1"/>
    </font>
    <font>
      <sz val="10"/>
      <name val="ＭＳ ゴシック"/>
      <family val="3"/>
    </font>
    <font>
      <sz val="10"/>
      <name val="ＭＳ 明朝"/>
      <family val="1"/>
    </font>
    <font>
      <sz val="9"/>
      <name val="ＭＳ 明朝"/>
      <family val="1"/>
    </font>
    <font>
      <sz val="10"/>
      <name val="ＭＳ Ｐ明朝"/>
      <family val="1"/>
    </font>
    <font>
      <sz val="12"/>
      <name val="ＭＳ Ｐゴシック"/>
      <family val="3"/>
    </font>
    <font>
      <sz val="8"/>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color indexed="10"/>
      <name val="ＭＳ Ｐゴシック"/>
      <family val="3"/>
    </font>
    <font>
      <sz val="10"/>
      <color indexed="8"/>
      <name val="ＭＳ Ｐゴシック"/>
      <family val="3"/>
    </font>
    <font>
      <sz val="12"/>
      <name val="ＭＳ ゴシック"/>
      <family val="3"/>
    </font>
    <font>
      <sz val="9"/>
      <color indexed="55"/>
      <name val="ＭＳ Ｐゴシック"/>
      <family val="3"/>
    </font>
    <font>
      <sz val="6"/>
      <color indexed="23"/>
      <name val="ＭＳ 明朝"/>
      <family val="1"/>
    </font>
    <font>
      <i/>
      <sz val="10"/>
      <name val="ＭＳ Ｐゴシック"/>
      <family val="3"/>
    </font>
    <font>
      <sz val="18"/>
      <name val="ＭＳ ゴシック"/>
      <family val="3"/>
    </font>
    <font>
      <sz val="8"/>
      <color indexed="23"/>
      <name val="ＭＳ 明朝"/>
      <family val="1"/>
    </font>
    <font>
      <sz val="10"/>
      <color indexed="10"/>
      <name val="ＭＳ 明朝"/>
      <family val="1"/>
    </font>
    <font>
      <sz val="8"/>
      <color indexed="12"/>
      <name val="ＭＳ 明朝"/>
      <family val="1"/>
    </font>
    <font>
      <b/>
      <sz val="12"/>
      <name val="ＭＳ Ｐゴシック"/>
      <family val="3"/>
    </font>
    <font>
      <sz val="8"/>
      <color indexed="9"/>
      <name val="ＭＳ 明朝"/>
      <family val="1"/>
    </font>
    <font>
      <sz val="7"/>
      <name val="ＭＳ Ｐゴシック"/>
      <family val="3"/>
    </font>
    <font>
      <u val="single"/>
      <sz val="7"/>
      <name val="ＭＳ Ｐゴシック"/>
      <family val="3"/>
    </font>
    <font>
      <u val="single"/>
      <sz val="10"/>
      <name val="ＭＳ Ｐゴシック"/>
      <family val="3"/>
    </font>
    <font>
      <sz val="10"/>
      <color indexed="23"/>
      <name val="ＭＳ ゴシック"/>
      <family val="3"/>
    </font>
    <font>
      <sz val="11"/>
      <name val="ＭＳ Ｐ明朝"/>
      <family val="1"/>
    </font>
    <font>
      <sz val="12"/>
      <name val="ＭＳ Ｐ明朝"/>
      <family val="1"/>
    </font>
    <font>
      <b/>
      <sz val="10"/>
      <name val="ＭＳ Ｐゴシック"/>
      <family val="3"/>
    </font>
    <font>
      <strike/>
      <sz val="11"/>
      <name val="ＭＳ Ｐゴシック"/>
      <family val="3"/>
    </font>
    <font>
      <sz val="14"/>
      <name val="ＭＳ Ｐゴシック"/>
      <family val="3"/>
    </font>
    <font>
      <vertAlign val="superscript"/>
      <sz val="12"/>
      <name val="ＭＳ Ｐゴシック"/>
      <family val="3"/>
    </font>
    <font>
      <vertAlign val="superscript"/>
      <sz val="11"/>
      <name val="ＭＳ Ｐゴシック"/>
      <family val="3"/>
    </font>
    <font>
      <vertAlign val="superscript"/>
      <sz val="14"/>
      <name val="ＭＳ Ｐゴシック"/>
      <family val="3"/>
    </font>
    <font>
      <sz val="7"/>
      <name val="ＭＳ 明朝"/>
      <family val="1"/>
    </font>
    <font>
      <sz val="11"/>
      <name val="ＭＳ ゴシック"/>
      <family val="3"/>
    </font>
    <font>
      <i/>
      <sz val="11"/>
      <name val="ＭＳ Ｐゴシック"/>
      <family val="3"/>
    </font>
    <font>
      <sz val="10.5"/>
      <name val="ＭＳ ゴシック"/>
      <family val="3"/>
    </font>
    <font>
      <sz val="16"/>
      <name val="ＭＳ ゴシック"/>
      <family val="3"/>
    </font>
    <font>
      <sz val="10"/>
      <color indexed="23"/>
      <name val="ＭＳ Ｐ明朝"/>
      <family val="1"/>
    </font>
    <font>
      <sz val="6"/>
      <color indexed="23"/>
      <name val="ＭＳ Ｐ明朝"/>
      <family val="1"/>
    </font>
    <font>
      <sz val="9"/>
      <color indexed="55"/>
      <name val="ＭＳ Ｐ明朝"/>
      <family val="1"/>
    </font>
    <font>
      <sz val="20"/>
      <name val="ＭＳ Ｐ明朝"/>
      <family val="1"/>
    </font>
    <font>
      <sz val="11"/>
      <name val="BP明朝L"/>
      <family val="1"/>
    </font>
    <font>
      <sz val="14"/>
      <name val="ＭＳ ゴシック"/>
      <family val="3"/>
    </font>
    <font>
      <sz val="22"/>
      <name val="ＭＳ Ｐゴシック"/>
      <family val="3"/>
    </font>
    <font>
      <b/>
      <sz val="10"/>
      <name val="ＭＳ ゴシック"/>
      <family val="3"/>
    </font>
    <font>
      <sz val="6"/>
      <name val="BP明朝L"/>
      <family val="1"/>
    </font>
    <font>
      <b/>
      <sz val="11"/>
      <name val="ＭＳ ゴシック"/>
      <family val="3"/>
    </font>
    <font>
      <b/>
      <sz val="12"/>
      <name val="ＭＳ ゴシック"/>
      <family val="3"/>
    </font>
    <font>
      <sz val="18"/>
      <name val="ＭＳ Ｐゴシック"/>
      <family val="3"/>
    </font>
    <font>
      <sz val="20"/>
      <name val="ＭＳ 明朝"/>
      <family val="1"/>
    </font>
    <font>
      <sz val="13"/>
      <name val="ＭＳ Ｐゴシック"/>
      <family val="3"/>
    </font>
    <font>
      <sz val="12"/>
      <name val="Meiryo UI"/>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20"/>
      <name val="ＭＳ Ｐゴシック"/>
      <family val="3"/>
    </font>
    <font>
      <sz val="16"/>
      <name val="ＭＳ Ｐゴシック"/>
      <family val="3"/>
    </font>
    <font>
      <sz val="11"/>
      <color indexed="55"/>
      <name val="ＭＳ Ｐゴシック"/>
      <family val="3"/>
    </font>
    <font>
      <sz val="10"/>
      <color indexed="23"/>
      <name val="Calibri"/>
      <family val="2"/>
    </font>
    <font>
      <sz val="16"/>
      <color indexed="10"/>
      <name val="ＭＳ ゴシック"/>
      <family val="3"/>
    </font>
    <font>
      <sz val="9"/>
      <color indexed="54"/>
      <name val="HG丸ｺﾞｼｯｸM-PRO"/>
      <family val="3"/>
    </font>
    <font>
      <sz val="8"/>
      <color indexed="62"/>
      <name val="HG丸ｺﾞｼｯｸM-PRO"/>
      <family val="3"/>
    </font>
    <font>
      <sz val="10.5"/>
      <color indexed="8"/>
      <name val="ＭＳ 明朝"/>
      <family val="1"/>
    </font>
    <font>
      <sz val="10.5"/>
      <color indexed="62"/>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rgb="FFFF0000"/>
      <name val="ＭＳ Ｐゴシック"/>
      <family val="3"/>
    </font>
    <font>
      <sz val="12"/>
      <name val="Calibri"/>
      <family val="3"/>
    </font>
    <font>
      <sz val="20"/>
      <name val="Calibri"/>
      <family val="3"/>
    </font>
    <font>
      <sz val="18"/>
      <name val="Cambria"/>
      <family val="3"/>
    </font>
    <font>
      <sz val="16"/>
      <name val="Cambria"/>
      <family val="3"/>
    </font>
    <font>
      <sz val="10"/>
      <name val="Cambria"/>
      <family val="3"/>
    </font>
    <font>
      <sz val="18"/>
      <name val="Calibri"/>
      <family val="3"/>
    </font>
    <font>
      <sz val="14"/>
      <name val="Cambria"/>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theme="5" tint="0.7999799847602844"/>
        <bgColor indexed="64"/>
      </patternFill>
    </fill>
    <fill>
      <patternFill patternType="solid">
        <fgColor indexed="4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bottom style="double"/>
    </border>
    <border>
      <left>
        <color indexed="63"/>
      </left>
      <right>
        <color indexed="63"/>
      </right>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color indexed="63"/>
      </top>
      <bottom style="thin"/>
    </border>
    <border>
      <left style="hair"/>
      <right style="medium"/>
      <top style="thin"/>
      <bottom style="thin"/>
    </border>
    <border>
      <left style="hair"/>
      <right style="medium"/>
      <top style="thin"/>
      <bottom/>
    </border>
    <border diagonalUp="1">
      <left style="thin"/>
      <right style="thin"/>
      <top style="thin"/>
      <bottom style="thin"/>
      <diagonal style="thin"/>
    </border>
    <border>
      <left style="medium"/>
      <right/>
      <top style="thin"/>
      <bottom style="thin"/>
    </border>
    <border diagonalUp="1">
      <left style="hair"/>
      <right style="medium"/>
      <top style="thin"/>
      <bottom style="thin"/>
      <diagonal style="hair"/>
    </border>
    <border>
      <left style="medium"/>
      <right style="hair"/>
      <top style="thin"/>
      <bottom style="medium"/>
    </border>
    <border diagonalUp="1">
      <left style="hair"/>
      <right style="medium"/>
      <top style="thin"/>
      <bottom style="medium"/>
      <diagonal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dotted"/>
      <right style="dotted"/>
      <top style="thin"/>
      <bottom>
        <color indexed="63"/>
      </bottom>
    </border>
    <border>
      <left style="dotted"/>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tted"/>
      <top style="thin"/>
      <bottom style="thin"/>
    </border>
    <border>
      <left style="dotted"/>
      <right style="dotted"/>
      <top style="thin"/>
      <bottom style="thin"/>
    </border>
    <border>
      <left style="dotted"/>
      <right>
        <color indexed="63"/>
      </right>
      <top style="thin"/>
      <bottom style="thin"/>
    </border>
    <border>
      <left style="thin"/>
      <right style="dotted"/>
      <top style="thin"/>
      <bottom>
        <color indexed="63"/>
      </bottom>
    </border>
    <border>
      <left style="thin"/>
      <right style="thin"/>
      <top style="double"/>
      <bottom style="thin"/>
    </border>
    <border>
      <left style="medium"/>
      <right style="thin"/>
      <top style="medium"/>
      <bottom style="thin"/>
    </border>
    <border>
      <left style="thin"/>
      <right style="medium"/>
      <top style="medium"/>
      <bottom style="thin"/>
    </border>
    <border>
      <left style="thin"/>
      <right style="hair"/>
      <top style="thin"/>
      <bottom/>
    </border>
    <border>
      <left style="thin"/>
      <right style="hair"/>
      <top>
        <color indexed="63"/>
      </top>
      <bottom>
        <color indexed="63"/>
      </bottom>
    </border>
    <border>
      <left style="thin"/>
      <right style="hair"/>
      <top/>
      <bottom style="thin"/>
    </border>
    <border>
      <left style="hair"/>
      <right style="thin"/>
      <top style="thin"/>
      <bottom/>
    </border>
    <border>
      <left style="hair"/>
      <right style="thin"/>
      <top/>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style="medium"/>
      <right style="hair"/>
      <top style="thin"/>
      <bottom/>
    </border>
    <border>
      <left style="medium"/>
      <right style="hair"/>
      <top/>
      <bottom style="thin"/>
    </border>
    <border diagonalUp="1">
      <left/>
      <right style="medium"/>
      <top style="thin"/>
      <bottom/>
      <diagonal style="thin"/>
    </border>
    <border diagonalUp="1">
      <left/>
      <right style="medium"/>
      <top/>
      <bottom style="thin"/>
      <diagonal style="thin"/>
    </border>
    <border>
      <left style="thin"/>
      <right style="thin"/>
      <top style="medium"/>
      <bottom style="medium"/>
    </border>
    <border>
      <left style="medium"/>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style="hair"/>
      <top style="hair"/>
      <bottom>
        <color indexed="63"/>
      </bottom>
    </border>
    <border>
      <left style="thin"/>
      <right style="hair"/>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1" applyNumberFormat="0" applyAlignment="0" applyProtection="0"/>
    <xf numFmtId="0" fontId="93"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94" fillId="0" borderId="3" applyNumberFormat="0" applyFill="0" applyAlignment="0" applyProtection="0"/>
    <xf numFmtId="0" fontId="95" fillId="28" borderId="0" applyNumberFormat="0" applyBorder="0" applyAlignment="0" applyProtection="0"/>
    <xf numFmtId="0" fontId="96" fillId="29"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29"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0" borderId="4" applyNumberFormat="0" applyAlignment="0" applyProtection="0"/>
    <xf numFmtId="0" fontId="12" fillId="0" borderId="0">
      <alignment vertical="center"/>
      <protection/>
    </xf>
    <xf numFmtId="0" fontId="4" fillId="0" borderId="0">
      <alignment/>
      <protection/>
    </xf>
    <xf numFmtId="0" fontId="48" fillId="0" borderId="0">
      <alignment/>
      <protection/>
    </xf>
    <xf numFmtId="0" fontId="12" fillId="0" borderId="0">
      <alignment vertical="center"/>
      <protection/>
    </xf>
    <xf numFmtId="0" fontId="14" fillId="0" borderId="0" applyNumberFormat="0" applyFill="0" applyBorder="0" applyAlignment="0" applyProtection="0"/>
    <xf numFmtId="0" fontId="105" fillId="31" borderId="0" applyNumberFormat="0" applyBorder="0" applyAlignment="0" applyProtection="0"/>
  </cellStyleXfs>
  <cellXfs count="970">
    <xf numFmtId="0" fontId="0" fillId="0" borderId="0" xfId="0" applyAlignme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8"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15"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0" borderId="17" xfId="0" applyFont="1" applyBorder="1" applyAlignment="1">
      <alignment horizontal="right" vertical="center"/>
    </xf>
    <xf numFmtId="0" fontId="0" fillId="0" borderId="17" xfId="0" applyBorder="1" applyAlignment="1">
      <alignmen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6" fillId="0" borderId="10" xfId="0" applyFont="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horizontal="right" vertical="center"/>
    </xf>
    <xf numFmtId="0" fontId="16" fillId="0" borderId="11" xfId="0" applyFont="1" applyBorder="1" applyAlignment="1">
      <alignment vertical="center"/>
    </xf>
    <xf numFmtId="178" fontId="0" fillId="33" borderId="12" xfId="0" applyNumberFormat="1" applyFont="1" applyFill="1" applyBorder="1" applyAlignment="1">
      <alignment horizontal="right" vertical="center"/>
    </xf>
    <xf numFmtId="0" fontId="4"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0" xfId="62">
      <alignment vertical="center"/>
      <protection/>
    </xf>
    <xf numFmtId="0" fontId="18" fillId="0" borderId="0" xfId="62" applyFont="1" applyAlignment="1">
      <alignment horizontal="right" vertical="center"/>
      <protection/>
    </xf>
    <xf numFmtId="0" fontId="18" fillId="0" borderId="0" xfId="62" applyFont="1">
      <alignment vertical="center"/>
      <protection/>
    </xf>
    <xf numFmtId="0" fontId="19" fillId="0" borderId="0" xfId="62" applyFont="1" applyBorder="1" applyAlignment="1">
      <alignment horizontal="left" vertical="top"/>
      <protection/>
    </xf>
    <xf numFmtId="0" fontId="2" fillId="0" borderId="0" xfId="62" applyFont="1">
      <alignment vertical="center"/>
      <protection/>
    </xf>
    <xf numFmtId="0" fontId="6" fillId="0" borderId="0" xfId="62" applyFont="1" applyAlignment="1">
      <alignment horizontal="right" vertical="center"/>
      <protection/>
    </xf>
    <xf numFmtId="0" fontId="4" fillId="0" borderId="0" xfId="0" applyFont="1" applyBorder="1" applyAlignment="1">
      <alignment horizontal="left" vertical="center"/>
    </xf>
    <xf numFmtId="0" fontId="20"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34" borderId="19" xfId="0" applyFont="1" applyFill="1" applyBorder="1" applyAlignment="1" applyProtection="1">
      <alignment horizontal="center"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0" fillId="0" borderId="15" xfId="0" applyBorder="1" applyAlignment="1">
      <alignment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xf>
    <xf numFmtId="0" fontId="0" fillId="0" borderId="21" xfId="0" applyBorder="1" applyAlignme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10"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0" fillId="0" borderId="23" xfId="0" applyBorder="1" applyAlignment="1">
      <alignment horizontal="left" vertical="center"/>
    </xf>
    <xf numFmtId="0" fontId="0" fillId="0" borderId="21" xfId="0" applyBorder="1" applyAlignment="1">
      <alignment horizontal="left" vertical="center"/>
    </xf>
    <xf numFmtId="0" fontId="19" fillId="0" borderId="0" xfId="62" applyFont="1" applyBorder="1" applyAlignment="1">
      <alignment horizontal="left" vertical="top"/>
      <protection/>
    </xf>
    <xf numFmtId="0" fontId="12" fillId="0" borderId="0" xfId="62" applyAlignment="1">
      <alignment vertical="center"/>
      <protection/>
    </xf>
    <xf numFmtId="0" fontId="5" fillId="0" borderId="0" xfId="0" applyFont="1" applyAlignment="1">
      <alignment horizontal="left" vertical="center"/>
    </xf>
    <xf numFmtId="0" fontId="5" fillId="0" borderId="0" xfId="0" applyFont="1" applyAlignment="1">
      <alignment vertical="center"/>
    </xf>
    <xf numFmtId="0" fontId="17" fillId="0" borderId="0" xfId="0" applyFont="1" applyAlignment="1">
      <alignment horizontal="left" vertical="center"/>
    </xf>
    <xf numFmtId="0" fontId="5" fillId="0" borderId="0" xfId="0" applyFont="1" applyAlignment="1">
      <alignment horizontal="right" vertical="center"/>
    </xf>
    <xf numFmtId="0" fontId="0" fillId="0" borderId="0" xfId="0" applyFont="1" applyFill="1" applyBorder="1" applyAlignment="1">
      <alignment vertical="center"/>
    </xf>
    <xf numFmtId="0" fontId="5" fillId="0" borderId="0" xfId="0" applyFont="1" applyAlignment="1">
      <alignment horizontal="center" vertical="center"/>
    </xf>
    <xf numFmtId="0" fontId="0" fillId="32" borderId="24" xfId="0" applyFont="1" applyFill="1" applyBorder="1" applyAlignment="1">
      <alignment horizontal="left" vertical="center" wrapText="1"/>
    </xf>
    <xf numFmtId="0" fontId="16" fillId="32" borderId="25" xfId="0" applyFont="1" applyFill="1" applyBorder="1" applyAlignment="1">
      <alignment horizontal="center" vertical="center" wrapText="1"/>
    </xf>
    <xf numFmtId="0" fontId="16" fillId="32" borderId="24" xfId="0" applyFont="1" applyFill="1" applyBorder="1" applyAlignment="1">
      <alignment horizontal="center" vertical="center" wrapText="1"/>
    </xf>
    <xf numFmtId="0" fontId="0" fillId="32" borderId="21" xfId="0" applyFill="1" applyBorder="1" applyAlignment="1">
      <alignment horizontal="left"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32" borderId="28" xfId="0" applyFont="1" applyFill="1" applyBorder="1" applyAlignment="1">
      <alignment vertical="center" wrapText="1"/>
    </xf>
    <xf numFmtId="0" fontId="0" fillId="32" borderId="29" xfId="0" applyFill="1" applyBorder="1" applyAlignment="1">
      <alignment vertical="center" wrapText="1"/>
    </xf>
    <xf numFmtId="0" fontId="0" fillId="0" borderId="30" xfId="0" applyFont="1" applyBorder="1" applyAlignment="1">
      <alignment vertical="center" wrapText="1"/>
    </xf>
    <xf numFmtId="0" fontId="0" fillId="32" borderId="31" xfId="0" applyFill="1" applyBorder="1" applyAlignment="1">
      <alignment vertical="center" wrapText="1"/>
    </xf>
    <xf numFmtId="0" fontId="0" fillId="0" borderId="26" xfId="0" applyFont="1" applyBorder="1" applyAlignment="1">
      <alignment vertical="center" wrapText="1"/>
    </xf>
    <xf numFmtId="0" fontId="0" fillId="32" borderId="32" xfId="0" applyFill="1" applyBorder="1" applyAlignment="1">
      <alignment vertical="center" wrapText="1"/>
    </xf>
    <xf numFmtId="0" fontId="0" fillId="0" borderId="27" xfId="0" applyFont="1" applyBorder="1" applyAlignment="1">
      <alignment vertical="center" wrapText="1"/>
    </xf>
    <xf numFmtId="0" fontId="0" fillId="32" borderId="32" xfId="0" applyFill="1" applyBorder="1" applyAlignment="1">
      <alignment horizontal="left" vertical="center" wrapText="1"/>
    </xf>
    <xf numFmtId="0" fontId="16" fillId="0" borderId="25" xfId="0" applyFont="1" applyBorder="1" applyAlignment="1">
      <alignment horizontal="right" vertical="center"/>
    </xf>
    <xf numFmtId="0" fontId="16" fillId="0" borderId="25" xfId="0" applyFont="1" applyBorder="1" applyAlignment="1">
      <alignment vertical="center"/>
    </xf>
    <xf numFmtId="0" fontId="16" fillId="0" borderId="17" xfId="0" applyFont="1" applyBorder="1" applyAlignment="1">
      <alignment horizontal="right" vertical="center"/>
    </xf>
    <xf numFmtId="0" fontId="16" fillId="0" borderId="17" xfId="0" applyFont="1" applyBorder="1" applyAlignment="1">
      <alignment vertical="center"/>
    </xf>
    <xf numFmtId="0" fontId="16" fillId="0" borderId="12" xfId="0" applyFont="1" applyBorder="1" applyAlignment="1">
      <alignment horizontal="right" vertical="center"/>
    </xf>
    <xf numFmtId="0" fontId="16" fillId="0" borderId="12" xfId="0" applyFont="1" applyBorder="1" applyAlignment="1">
      <alignment vertical="center"/>
    </xf>
    <xf numFmtId="0" fontId="0" fillId="0" borderId="13" xfId="0" applyBorder="1" applyAlignment="1">
      <alignment vertical="center" wrapText="1"/>
    </xf>
    <xf numFmtId="0" fontId="0" fillId="32" borderId="20" xfId="0" applyFont="1" applyFill="1" applyBorder="1" applyAlignment="1">
      <alignment vertical="center"/>
    </xf>
    <xf numFmtId="0" fontId="0" fillId="0" borderId="14" xfId="0"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left" vertical="center"/>
    </xf>
    <xf numFmtId="0" fontId="23" fillId="0" borderId="19" xfId="0" applyFont="1" applyBorder="1" applyAlignment="1">
      <alignment horizontal="right" vertical="center"/>
    </xf>
    <xf numFmtId="0" fontId="7" fillId="0" borderId="0" xfId="0" applyFont="1" applyBorder="1" applyAlignment="1">
      <alignment horizontal="right" vertical="center"/>
    </xf>
    <xf numFmtId="0" fontId="24" fillId="0" borderId="0" xfId="0" applyFont="1" applyBorder="1" applyAlignment="1">
      <alignment horizontal="left" vertical="center"/>
    </xf>
    <xf numFmtId="0" fontId="25" fillId="0" borderId="0" xfId="0" applyFont="1" applyAlignment="1">
      <alignment horizontal="center" vertical="center"/>
    </xf>
    <xf numFmtId="0" fontId="0" fillId="0" borderId="24" xfId="0" applyFont="1" applyBorder="1" applyAlignment="1">
      <alignment vertical="center" wrapText="1"/>
    </xf>
    <xf numFmtId="181" fontId="0" fillId="0" borderId="0" xfId="0" applyNumberFormat="1" applyBorder="1" applyAlignment="1">
      <alignment vertical="center"/>
    </xf>
    <xf numFmtId="0" fontId="0" fillId="0" borderId="20" xfId="0" applyBorder="1" applyAlignment="1">
      <alignment vertical="center" wrapText="1"/>
    </xf>
    <xf numFmtId="0" fontId="0" fillId="32" borderId="31" xfId="0" applyFont="1" applyFill="1" applyBorder="1" applyAlignment="1">
      <alignment horizontal="left" vertical="center" wrapText="1"/>
    </xf>
    <xf numFmtId="0" fontId="0" fillId="32" borderId="32" xfId="0" applyFont="1" applyFill="1" applyBorder="1" applyAlignment="1">
      <alignment horizontal="left" vertical="center" wrapText="1"/>
    </xf>
    <xf numFmtId="0" fontId="0" fillId="32" borderId="23" xfId="0" applyFont="1" applyFill="1" applyBorder="1" applyAlignment="1">
      <alignment horizontal="left" vertical="center" wrapText="1"/>
    </xf>
    <xf numFmtId="0" fontId="0" fillId="32" borderId="33" xfId="0" applyFont="1" applyFill="1" applyBorder="1" applyAlignment="1">
      <alignment horizontal="left" vertical="center" wrapText="1"/>
    </xf>
    <xf numFmtId="0" fontId="0" fillId="0" borderId="34"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7" xfId="0" applyFont="1" applyFill="1" applyBorder="1" applyAlignment="1">
      <alignment horizontal="right" vertical="center"/>
    </xf>
    <xf numFmtId="0" fontId="0" fillId="0" borderId="17" xfId="0" applyFill="1" applyBorder="1" applyAlignment="1">
      <alignment vertical="center"/>
    </xf>
    <xf numFmtId="0" fontId="27" fillId="0" borderId="0" xfId="0" applyFont="1" applyAlignment="1">
      <alignment vertical="center"/>
    </xf>
    <xf numFmtId="0" fontId="0" fillId="0" borderId="0" xfId="0"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0" fillId="0" borderId="0" xfId="0" applyFont="1" applyBorder="1" applyAlignment="1" applyProtection="1">
      <alignment vertical="center"/>
      <protection/>
    </xf>
    <xf numFmtId="0" fontId="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22" xfId="0" applyBorder="1" applyAlignment="1" applyProtection="1">
      <alignment vertical="center"/>
      <protection/>
    </xf>
    <xf numFmtId="0" fontId="30" fillId="0" borderId="0" xfId="62" applyFont="1">
      <alignment vertical="center"/>
      <protection/>
    </xf>
    <xf numFmtId="0" fontId="30" fillId="0" borderId="0" xfId="0" applyFont="1" applyAlignment="1">
      <alignment vertical="center"/>
    </xf>
    <xf numFmtId="0" fontId="30" fillId="0" borderId="0" xfId="0" applyFont="1" applyAlignment="1">
      <alignment horizontal="left" vertical="center"/>
    </xf>
    <xf numFmtId="0" fontId="15" fillId="32" borderId="25" xfId="0" applyFont="1" applyFill="1" applyBorder="1" applyAlignment="1">
      <alignment horizontal="center" vertical="center"/>
    </xf>
    <xf numFmtId="0" fontId="15" fillId="32" borderId="24" xfId="0" applyFont="1" applyFill="1" applyBorder="1" applyAlignment="1">
      <alignment horizontal="center" vertical="center"/>
    </xf>
    <xf numFmtId="0" fontId="15" fillId="32" borderId="36" xfId="0" applyFont="1" applyFill="1" applyBorder="1" applyAlignment="1">
      <alignment horizontal="center" vertical="center"/>
    </xf>
    <xf numFmtId="0" fontId="0" fillId="34" borderId="31" xfId="0" applyFill="1" applyBorder="1" applyAlignment="1" applyProtection="1">
      <alignment horizontal="center" vertical="center"/>
      <protection/>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6"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22" xfId="0" applyFont="1" applyBorder="1" applyAlignment="1" applyProtection="1">
      <alignment vertical="center"/>
      <protection/>
    </xf>
    <xf numFmtId="0" fontId="21" fillId="0" borderId="0" xfId="0" applyFont="1" applyBorder="1" applyAlignment="1">
      <alignment horizontal="center" vertical="center"/>
    </xf>
    <xf numFmtId="0" fontId="12" fillId="0" borderId="0" xfId="62" applyFont="1">
      <alignment vertical="center"/>
      <protection/>
    </xf>
    <xf numFmtId="0" fontId="19" fillId="0" borderId="0" xfId="0" applyFont="1" applyBorder="1" applyAlignment="1">
      <alignment vertical="center"/>
    </xf>
    <xf numFmtId="0" fontId="0" fillId="0" borderId="0" xfId="0" applyBorder="1" applyAlignment="1">
      <alignment vertical="center" wrapText="1"/>
    </xf>
    <xf numFmtId="0" fontId="31" fillId="0" borderId="0" xfId="62" applyFont="1">
      <alignment vertical="center"/>
      <protection/>
    </xf>
    <xf numFmtId="0" fontId="32" fillId="0" borderId="0" xfId="62" applyFont="1">
      <alignment vertical="center"/>
      <protection/>
    </xf>
    <xf numFmtId="0" fontId="27" fillId="0" borderId="0" xfId="0" applyFont="1" applyBorder="1" applyAlignment="1">
      <alignment vertical="center"/>
    </xf>
    <xf numFmtId="0" fontId="0" fillId="0" borderId="0" xfId="0" applyFont="1" applyBorder="1" applyAlignment="1">
      <alignment vertical="center"/>
    </xf>
    <xf numFmtId="0" fontId="106" fillId="0" borderId="0" xfId="62" applyFont="1">
      <alignment vertical="center"/>
      <protection/>
    </xf>
    <xf numFmtId="0" fontId="34" fillId="0" borderId="0" xfId="62" applyFont="1">
      <alignment vertical="center"/>
      <protection/>
    </xf>
    <xf numFmtId="0" fontId="33" fillId="0" borderId="0" xfId="0" applyFont="1" applyBorder="1" applyAlignment="1">
      <alignment vertical="center" wrapText="1"/>
    </xf>
    <xf numFmtId="0" fontId="33" fillId="0" borderId="0" xfId="0" applyFont="1" applyAlignment="1">
      <alignment vertical="center"/>
    </xf>
    <xf numFmtId="0" fontId="35" fillId="0" borderId="23"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29" fillId="0" borderId="0" xfId="0" applyFont="1" applyBorder="1" applyAlignment="1">
      <alignment vertical="center"/>
    </xf>
    <xf numFmtId="0" fontId="0" fillId="0" borderId="37" xfId="0" applyBorder="1" applyAlignment="1">
      <alignment vertical="center"/>
    </xf>
    <xf numFmtId="0" fontId="31" fillId="0" borderId="0" xfId="62" applyFont="1" applyAlignment="1">
      <alignment horizontal="justify" vertical="center"/>
      <protection/>
    </xf>
    <xf numFmtId="0" fontId="31" fillId="0" borderId="0" xfId="62" applyFont="1" applyAlignment="1">
      <alignment vertical="center"/>
      <protection/>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0" xfId="62" applyFont="1" applyFill="1" applyBorder="1" applyAlignment="1" applyProtection="1">
      <alignment horizontal="left" vertical="center" wrapText="1"/>
      <protection locked="0"/>
    </xf>
    <xf numFmtId="0" fontId="0" fillId="35" borderId="0" xfId="0" applyFill="1" applyBorder="1" applyAlignment="1">
      <alignment horizontal="center" vertical="center" wrapText="1"/>
    </xf>
    <xf numFmtId="0" fontId="0" fillId="0" borderId="0" xfId="0" applyFill="1" applyBorder="1" applyAlignment="1">
      <alignment vertical="center" wrapText="1"/>
    </xf>
    <xf numFmtId="0" fontId="2" fillId="0" borderId="0" xfId="62" applyFont="1" applyBorder="1">
      <alignment vertical="center"/>
      <protection/>
    </xf>
    <xf numFmtId="0" fontId="41" fillId="0" borderId="0" xfId="0" applyFont="1" applyAlignment="1">
      <alignment vertical="center"/>
    </xf>
    <xf numFmtId="0" fontId="12" fillId="0" borderId="0" xfId="0" applyFont="1" applyAlignment="1">
      <alignment vertical="center"/>
    </xf>
    <xf numFmtId="0" fontId="40" fillId="0" borderId="0" xfId="0" applyFont="1" applyFill="1" applyBorder="1" applyAlignment="1">
      <alignment vertical="center"/>
    </xf>
    <xf numFmtId="0" fontId="40" fillId="0" borderId="15" xfId="0" applyFont="1" applyFill="1" applyBorder="1" applyAlignment="1">
      <alignment vertical="center"/>
    </xf>
    <xf numFmtId="0" fontId="12" fillId="0" borderId="0" xfId="0" applyFont="1" applyAlignment="1">
      <alignment horizontal="left" vertical="center"/>
    </xf>
    <xf numFmtId="0" fontId="40" fillId="0" borderId="22" xfId="0" applyFont="1" applyFill="1" applyBorder="1" applyAlignment="1">
      <alignment vertical="center"/>
    </xf>
    <xf numFmtId="0" fontId="40" fillId="0" borderId="16" xfId="0" applyFont="1" applyFill="1" applyBorder="1" applyAlignment="1">
      <alignment vertical="center"/>
    </xf>
    <xf numFmtId="0" fontId="4" fillId="0" borderId="0" xfId="62" applyFont="1" applyFill="1" applyBorder="1" applyAlignment="1">
      <alignment vertical="center" wrapText="1"/>
      <protection/>
    </xf>
    <xf numFmtId="0" fontId="0" fillId="0" borderId="0" xfId="0" applyBorder="1" applyAlignment="1">
      <alignment vertical="top"/>
    </xf>
    <xf numFmtId="0" fontId="6" fillId="0" borderId="0" xfId="0" applyFont="1" applyBorder="1" applyAlignment="1">
      <alignment vertical="top" wrapText="1"/>
    </xf>
    <xf numFmtId="0" fontId="6" fillId="0" borderId="38" xfId="0" applyFont="1" applyBorder="1" applyAlignment="1">
      <alignment horizontal="justify" vertical="center"/>
    </xf>
    <xf numFmtId="0" fontId="6" fillId="0" borderId="39" xfId="0" applyFont="1" applyBorder="1" applyAlignment="1">
      <alignment vertical="top" wrapText="1"/>
    </xf>
    <xf numFmtId="0" fontId="6" fillId="0" borderId="38" xfId="0" applyFont="1" applyBorder="1" applyAlignment="1">
      <alignment vertical="top" wrapText="1"/>
    </xf>
    <xf numFmtId="0" fontId="6" fillId="0" borderId="38" xfId="0" applyFont="1" applyBorder="1" applyAlignment="1">
      <alignment horizontal="left" vertical="center"/>
    </xf>
    <xf numFmtId="0" fontId="42" fillId="0" borderId="0" xfId="0" applyFont="1" applyBorder="1" applyAlignment="1">
      <alignment horizontal="left" vertical="center"/>
    </xf>
    <xf numFmtId="0" fontId="107"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44" fillId="0" borderId="0" xfId="62" applyFont="1">
      <alignment vertical="center"/>
      <protection/>
    </xf>
    <xf numFmtId="0" fontId="8" fillId="0" borderId="0" xfId="62" applyFont="1" applyAlignment="1">
      <alignment horizontal="right" vertical="center"/>
      <protection/>
    </xf>
    <xf numFmtId="0" fontId="45" fillId="0" borderId="0" xfId="62" applyFont="1" applyBorder="1" applyAlignment="1">
      <alignment horizontal="left" vertical="top"/>
      <protection/>
    </xf>
    <xf numFmtId="0" fontId="8" fillId="0" borderId="0" xfId="62" applyFont="1" applyFill="1" applyBorder="1" applyAlignment="1">
      <alignment vertical="center" wrapText="1"/>
      <protection/>
    </xf>
    <xf numFmtId="0" fontId="8" fillId="0" borderId="0" xfId="0" applyFont="1" applyFill="1" applyBorder="1" applyAlignment="1">
      <alignment vertical="center"/>
    </xf>
    <xf numFmtId="0" fontId="32" fillId="0" borderId="0" xfId="62"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31" fillId="0" borderId="0" xfId="62" applyFont="1" applyFill="1" applyBorder="1" applyAlignment="1">
      <alignment vertical="center" wrapText="1"/>
      <protection/>
    </xf>
    <xf numFmtId="0" fontId="8" fillId="0" borderId="0" xfId="0" applyFont="1" applyFill="1" applyBorder="1" applyAlignment="1">
      <alignment vertical="center" wrapText="1"/>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0" borderId="0" xfId="62" applyFont="1" applyFill="1" applyBorder="1" applyAlignment="1" applyProtection="1">
      <alignment vertical="center"/>
      <protection locked="0"/>
    </xf>
    <xf numFmtId="0" fontId="32" fillId="0" borderId="0" xfId="62" applyFont="1" applyAlignment="1">
      <alignment vertical="center"/>
      <protection/>
    </xf>
    <xf numFmtId="0" fontId="31" fillId="0" borderId="0" xfId="62" applyFont="1" applyFill="1" applyBorder="1" applyAlignment="1" applyProtection="1">
      <alignment vertical="center"/>
      <protection locked="0"/>
    </xf>
    <xf numFmtId="0" fontId="45" fillId="0" borderId="0" xfId="0" applyFont="1" applyBorder="1" applyAlignment="1">
      <alignment vertical="center"/>
    </xf>
    <xf numFmtId="0" fontId="31" fillId="0" borderId="0" xfId="0" applyFont="1" applyAlignment="1">
      <alignment vertical="center"/>
    </xf>
    <xf numFmtId="0" fontId="8" fillId="0" borderId="0" xfId="0" applyFont="1" applyFill="1" applyAlignment="1">
      <alignment horizontal="center" vertical="center"/>
    </xf>
    <xf numFmtId="0" fontId="31" fillId="0" borderId="0" xfId="62" applyFont="1" applyFill="1" applyAlignment="1">
      <alignment horizontal="left" vertical="center"/>
      <protection/>
    </xf>
    <xf numFmtId="0" fontId="8" fillId="0" borderId="0" xfId="0" applyFont="1" applyFill="1" applyAlignment="1">
      <alignment horizontal="left" vertical="center"/>
    </xf>
    <xf numFmtId="0" fontId="31" fillId="0" borderId="0" xfId="62" applyFont="1" applyFill="1">
      <alignment vertical="center"/>
      <protection/>
    </xf>
    <xf numFmtId="0" fontId="46" fillId="0" borderId="0" xfId="62" applyFont="1">
      <alignment vertical="center"/>
      <protection/>
    </xf>
    <xf numFmtId="0" fontId="46" fillId="0" borderId="0" xfId="62" applyFont="1" applyAlignment="1">
      <alignment horizontal="right" vertical="center"/>
      <protection/>
    </xf>
    <xf numFmtId="0" fontId="31" fillId="0" borderId="0" xfId="65" applyFont="1">
      <alignment vertical="center"/>
      <protection/>
    </xf>
    <xf numFmtId="0" fontId="32" fillId="0" borderId="0" xfId="65" applyFont="1">
      <alignment vertical="center"/>
      <protection/>
    </xf>
    <xf numFmtId="0" fontId="31" fillId="0" borderId="0" xfId="65" applyFont="1" applyAlignment="1">
      <alignment horizontal="right" vertical="center"/>
      <protection/>
    </xf>
    <xf numFmtId="0" fontId="35" fillId="0" borderId="0" xfId="65" applyFont="1" applyAlignment="1">
      <alignment horizontal="centerContinuous" vertical="center"/>
      <protection/>
    </xf>
    <xf numFmtId="0" fontId="47" fillId="0" borderId="0" xfId="65" applyFont="1" applyAlignment="1">
      <alignment horizontal="centerContinuous" vertical="center"/>
      <protection/>
    </xf>
    <xf numFmtId="0" fontId="31" fillId="0" borderId="0" xfId="65" applyFont="1" applyAlignment="1">
      <alignment horizontal="centerContinuous" vertical="center"/>
      <protection/>
    </xf>
    <xf numFmtId="0" fontId="31" fillId="0" borderId="18" xfId="65" applyFont="1" applyBorder="1" applyAlignment="1">
      <alignment horizontal="centerContinuous" vertical="center"/>
      <protection/>
    </xf>
    <xf numFmtId="0" fontId="31" fillId="0" borderId="38" xfId="65" applyFont="1" applyBorder="1" applyAlignment="1">
      <alignment horizontal="centerContinuous" vertical="center"/>
      <protection/>
    </xf>
    <xf numFmtId="0" fontId="31" fillId="0" borderId="39" xfId="65" applyFont="1" applyBorder="1" applyAlignment="1">
      <alignment horizontal="centerContinuous" vertical="center"/>
      <protection/>
    </xf>
    <xf numFmtId="0" fontId="31" fillId="0" borderId="0" xfId="65" applyFont="1" applyBorder="1" applyAlignment="1">
      <alignment horizontal="centerContinuous" vertical="center"/>
      <protection/>
    </xf>
    <xf numFmtId="0" fontId="31" fillId="0" borderId="15" xfId="65" applyFont="1" applyBorder="1" applyAlignment="1">
      <alignment horizontal="centerContinuous" vertical="center"/>
      <protection/>
    </xf>
    <xf numFmtId="0" fontId="31" fillId="0" borderId="40" xfId="65" applyFont="1" applyBorder="1" applyAlignment="1">
      <alignment horizontal="center" vertical="center" wrapText="1"/>
      <protection/>
    </xf>
    <xf numFmtId="0" fontId="31" fillId="0" borderId="0" xfId="65" applyFont="1" applyAlignment="1">
      <alignment vertical="center"/>
      <protection/>
    </xf>
    <xf numFmtId="0" fontId="31" fillId="0" borderId="36" xfId="65" applyFont="1" applyBorder="1" applyAlignment="1">
      <alignment horizontal="center" vertical="center" wrapText="1"/>
      <protection/>
    </xf>
    <xf numFmtId="0" fontId="31" fillId="0" borderId="25" xfId="65" applyFont="1" applyBorder="1" applyAlignment="1">
      <alignment vertical="center"/>
      <protection/>
    </xf>
    <xf numFmtId="0" fontId="31" fillId="0" borderId="41" xfId="65" applyFont="1" applyBorder="1" applyAlignment="1">
      <alignment vertical="center"/>
      <protection/>
    </xf>
    <xf numFmtId="38" fontId="31" fillId="0" borderId="36" xfId="51" applyFont="1" applyBorder="1" applyAlignment="1">
      <alignment horizontal="center" vertical="center" wrapText="1"/>
    </xf>
    <xf numFmtId="38" fontId="31" fillId="0" borderId="36" xfId="51" applyFont="1" applyBorder="1" applyAlignment="1">
      <alignment horizontal="center" vertical="center"/>
    </xf>
    <xf numFmtId="0" fontId="31" fillId="0" borderId="14" xfId="65" applyFont="1" applyBorder="1" applyAlignment="1">
      <alignment vertical="center" wrapText="1"/>
      <protection/>
    </xf>
    <xf numFmtId="38" fontId="31" fillId="0" borderId="14" xfId="51" applyFont="1" applyBorder="1" applyAlignment="1">
      <alignment horizontal="center" vertical="center"/>
    </xf>
    <xf numFmtId="0" fontId="8" fillId="0" borderId="14" xfId="65" applyFont="1" applyBorder="1" applyAlignment="1">
      <alignment vertical="center" wrapText="1"/>
      <protection/>
    </xf>
    <xf numFmtId="38" fontId="31" fillId="0" borderId="36" xfId="51" applyFont="1" applyFill="1" applyBorder="1" applyAlignment="1">
      <alignment horizontal="center" vertical="center"/>
    </xf>
    <xf numFmtId="0" fontId="40" fillId="0" borderId="0" xfId="64" applyFont="1" applyAlignment="1">
      <alignment horizontal="center"/>
      <protection/>
    </xf>
    <xf numFmtId="0" fontId="49" fillId="0" borderId="0" xfId="64" applyFont="1">
      <alignment/>
      <protection/>
    </xf>
    <xf numFmtId="0" fontId="40" fillId="0" borderId="0" xfId="64" applyFont="1">
      <alignment/>
      <protection/>
    </xf>
    <xf numFmtId="0" fontId="40" fillId="0" borderId="0" xfId="64" applyFont="1" applyBorder="1" applyAlignment="1">
      <alignment horizontal="center" vertical="center"/>
      <protection/>
    </xf>
    <xf numFmtId="0" fontId="40" fillId="0" borderId="0" xfId="64" applyFont="1" applyBorder="1" applyAlignment="1">
      <alignment vertical="top"/>
      <protection/>
    </xf>
    <xf numFmtId="0" fontId="40" fillId="0" borderId="0" xfId="64" applyFont="1" applyAlignment="1">
      <alignment/>
      <protection/>
    </xf>
    <xf numFmtId="0" fontId="40" fillId="0" borderId="42" xfId="64" applyFont="1" applyBorder="1" applyAlignment="1">
      <alignment horizontal="center" vertical="center"/>
      <protection/>
    </xf>
    <xf numFmtId="0" fontId="40" fillId="0" borderId="43" xfId="64" applyFont="1" applyBorder="1" applyAlignment="1">
      <alignment horizontal="center" vertical="center"/>
      <protection/>
    </xf>
    <xf numFmtId="0" fontId="40" fillId="0" borderId="44" xfId="64" applyFont="1" applyBorder="1" applyAlignment="1">
      <alignment horizontal="center" vertical="center"/>
      <protection/>
    </xf>
    <xf numFmtId="0" fontId="40" fillId="0" borderId="45" xfId="64" applyFont="1" applyBorder="1">
      <alignment/>
      <protection/>
    </xf>
    <xf numFmtId="0" fontId="40" fillId="0" borderId="46" xfId="64" applyFont="1" applyBorder="1" applyAlignment="1">
      <alignment horizontal="center" vertical="center"/>
      <protection/>
    </xf>
    <xf numFmtId="0" fontId="40" fillId="0" borderId="47" xfId="64" applyFont="1" applyBorder="1">
      <alignment/>
      <protection/>
    </xf>
    <xf numFmtId="0" fontId="40" fillId="0" borderId="48" xfId="64" applyFont="1" applyBorder="1" applyAlignment="1">
      <alignment horizontal="center" vertical="center"/>
      <protection/>
    </xf>
    <xf numFmtId="0" fontId="40" fillId="0" borderId="49" xfId="64" applyFont="1" applyBorder="1" applyAlignment="1">
      <alignment vertical="top" wrapText="1"/>
      <protection/>
    </xf>
    <xf numFmtId="0" fontId="40" fillId="0" borderId="50" xfId="64" applyFont="1" applyBorder="1">
      <alignment/>
      <protection/>
    </xf>
    <xf numFmtId="0" fontId="48" fillId="0" borderId="49" xfId="64" applyBorder="1" applyAlignment="1">
      <alignment/>
      <protection/>
    </xf>
    <xf numFmtId="0" fontId="40" fillId="0" borderId="42" xfId="64" applyFont="1" applyBorder="1">
      <alignment/>
      <protection/>
    </xf>
    <xf numFmtId="0" fontId="53" fillId="0" borderId="0" xfId="64" applyFont="1">
      <alignment/>
      <protection/>
    </xf>
    <xf numFmtId="0" fontId="53" fillId="0" borderId="0" xfId="64" applyFont="1" applyAlignment="1">
      <alignment/>
      <protection/>
    </xf>
    <xf numFmtId="0" fontId="48" fillId="0" borderId="51" xfId="64" applyBorder="1" applyAlignment="1">
      <alignment horizontal="center" vertical="center"/>
      <protection/>
    </xf>
    <xf numFmtId="0" fontId="48" fillId="0" borderId="0" xfId="64" applyBorder="1" applyAlignment="1">
      <alignment/>
      <protection/>
    </xf>
    <xf numFmtId="0" fontId="4" fillId="0" borderId="0" xfId="64" applyFont="1" applyBorder="1" applyAlignment="1">
      <alignment vertical="top" wrapText="1"/>
      <protection/>
    </xf>
    <xf numFmtId="0" fontId="40" fillId="0" borderId="0" xfId="64" applyFont="1" applyBorder="1">
      <alignment/>
      <protection/>
    </xf>
    <xf numFmtId="0" fontId="40" fillId="0" borderId="52" xfId="64" applyFont="1" applyBorder="1" applyAlignment="1">
      <alignment horizontal="center" vertical="top" wrapText="1"/>
      <protection/>
    </xf>
    <xf numFmtId="0" fontId="40" fillId="0" borderId="53" xfId="64" applyFont="1" applyBorder="1">
      <alignment/>
      <protection/>
    </xf>
    <xf numFmtId="0" fontId="48" fillId="0" borderId="54" xfId="64" applyBorder="1" applyAlignment="1">
      <alignment/>
      <protection/>
    </xf>
    <xf numFmtId="0" fontId="48" fillId="0" borderId="55" xfId="64" applyBorder="1" applyAlignment="1">
      <alignment/>
      <protection/>
    </xf>
    <xf numFmtId="0" fontId="40" fillId="0" borderId="56" xfId="64" applyFont="1" applyBorder="1">
      <alignment/>
      <protection/>
    </xf>
    <xf numFmtId="0" fontId="48" fillId="0" borderId="0" xfId="64" applyBorder="1" applyAlignment="1">
      <alignment horizontal="center" vertical="center"/>
      <protection/>
    </xf>
    <xf numFmtId="0" fontId="48" fillId="0" borderId="0" xfId="64" applyBorder="1" applyAlignment="1">
      <alignment vertical="top" wrapText="1"/>
      <protection/>
    </xf>
    <xf numFmtId="0" fontId="0" fillId="0" borderId="19" xfId="0" applyBorder="1" applyAlignment="1" applyProtection="1">
      <alignment vertical="center"/>
      <protection/>
    </xf>
    <xf numFmtId="0" fontId="12" fillId="0" borderId="0" xfId="0" applyFont="1" applyAlignment="1">
      <alignment/>
    </xf>
    <xf numFmtId="0" fontId="12" fillId="0" borderId="0" xfId="0" applyFont="1" applyBorder="1" applyAlignment="1">
      <alignment/>
    </xf>
    <xf numFmtId="0" fontId="56" fillId="0" borderId="0" xfId="0" applyFont="1" applyAlignment="1">
      <alignment horizontal="right"/>
    </xf>
    <xf numFmtId="0" fontId="55" fillId="0" borderId="0" xfId="0" applyFont="1" applyFill="1" applyAlignment="1">
      <alignment vertical="center"/>
    </xf>
    <xf numFmtId="0" fontId="12" fillId="0" borderId="0" xfId="0" applyFont="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58" fillId="0" borderId="39" xfId="0" applyFont="1" applyBorder="1" applyAlignment="1" applyProtection="1">
      <alignment horizontal="center" vertical="center"/>
      <protection locked="0"/>
    </xf>
    <xf numFmtId="0" fontId="12" fillId="0" borderId="0" xfId="0" applyFont="1" applyAlignment="1" applyProtection="1">
      <alignment/>
      <protection locked="0"/>
    </xf>
    <xf numFmtId="0" fontId="12"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9" fillId="0" borderId="0" xfId="0" applyFont="1" applyAlignment="1" applyProtection="1">
      <alignment horizontal="right" vertical="center"/>
      <protection locked="0"/>
    </xf>
    <xf numFmtId="0" fontId="0" fillId="0" borderId="14"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shrinkToFit="1"/>
      <protection locked="0"/>
    </xf>
    <xf numFmtId="0" fontId="59" fillId="0" borderId="55"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183" fontId="12" fillId="27" borderId="10" xfId="0" applyNumberFormat="1" applyFont="1" applyFill="1" applyBorder="1" applyAlignment="1" applyProtection="1">
      <alignment horizontal="center" vertical="center"/>
      <protection locked="0"/>
    </xf>
    <xf numFmtId="38" fontId="12" fillId="0" borderId="14" xfId="49" applyFont="1" applyBorder="1" applyAlignment="1" applyProtection="1">
      <alignment horizontal="center" vertical="center"/>
      <protection locked="0"/>
    </xf>
    <xf numFmtId="38" fontId="0" fillId="36" borderId="14" xfId="49" applyFont="1" applyFill="1" applyBorder="1" applyAlignment="1" applyProtection="1">
      <alignment horizontal="center" vertical="center" shrinkToFit="1"/>
      <protection locked="0"/>
    </xf>
    <xf numFmtId="182" fontId="12" fillId="0" borderId="58" xfId="0" applyNumberFormat="1" applyFont="1" applyBorder="1" applyAlignment="1" applyProtection="1">
      <alignment vertical="center"/>
      <protection locked="0"/>
    </xf>
    <xf numFmtId="38" fontId="0" fillId="0" borderId="14" xfId="49"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wrapText="1"/>
      <protection locked="0"/>
    </xf>
    <xf numFmtId="0" fontId="12" fillId="0" borderId="59" xfId="0" applyFont="1" applyBorder="1" applyAlignment="1" applyProtection="1">
      <alignment vertical="center"/>
      <protection locked="0"/>
    </xf>
    <xf numFmtId="38" fontId="12" fillId="0" borderId="14" xfId="49" applyFont="1" applyBorder="1" applyAlignment="1" applyProtection="1">
      <alignment vertical="center"/>
      <protection locked="0"/>
    </xf>
    <xf numFmtId="38" fontId="12" fillId="0" borderId="39" xfId="0" applyNumberFormat="1" applyFont="1" applyBorder="1" applyAlignment="1" applyProtection="1">
      <alignment vertical="center"/>
      <protection locked="0"/>
    </xf>
    <xf numFmtId="38" fontId="0" fillId="0" borderId="16" xfId="49" applyFont="1" applyBorder="1" applyAlignment="1" applyProtection="1">
      <alignment horizontal="center" vertical="center" shrinkToFit="1"/>
      <protection locked="0"/>
    </xf>
    <xf numFmtId="38" fontId="0" fillId="0" borderId="22" xfId="0" applyNumberFormat="1" applyFont="1" applyBorder="1" applyAlignment="1" applyProtection="1">
      <alignment horizontal="center" vertical="center" wrapText="1"/>
      <protection locked="0"/>
    </xf>
    <xf numFmtId="38" fontId="12" fillId="0" borderId="60" xfId="49" applyFont="1" applyBorder="1" applyAlignment="1" applyProtection="1">
      <alignment horizontal="center" vertical="center"/>
      <protection locked="0"/>
    </xf>
    <xf numFmtId="0" fontId="12" fillId="0" borderId="61" xfId="0" applyFont="1" applyBorder="1" applyAlignment="1" applyProtection="1">
      <alignment vertical="center"/>
      <protection locked="0"/>
    </xf>
    <xf numFmtId="38" fontId="12" fillId="0" borderId="14" xfId="49" applyFont="1" applyBorder="1" applyAlignment="1" applyProtection="1">
      <alignment horizontal="center" vertical="center" wrapText="1"/>
      <protection locked="0"/>
    </xf>
    <xf numFmtId="38" fontId="12" fillId="0" borderId="14" xfId="0" applyNumberFormat="1" applyFont="1" applyBorder="1" applyAlignment="1" applyProtection="1">
      <alignment horizontal="center" vertical="center"/>
      <protection locked="0"/>
    </xf>
    <xf numFmtId="183" fontId="12" fillId="0" borderId="14" xfId="0" applyNumberFormat="1" applyFont="1" applyBorder="1" applyAlignment="1" applyProtection="1">
      <alignment vertical="center"/>
      <protection locked="0"/>
    </xf>
    <xf numFmtId="38" fontId="0" fillId="0" borderId="59" xfId="49" applyFont="1" applyBorder="1" applyAlignment="1" applyProtection="1">
      <alignment vertical="center" wrapText="1"/>
      <protection locked="0"/>
    </xf>
    <xf numFmtId="38" fontId="12" fillId="0" borderId="38" xfId="49" applyFont="1" applyBorder="1" applyAlignment="1" applyProtection="1">
      <alignment horizontal="center" vertical="center" wrapText="1"/>
      <protection locked="0"/>
    </xf>
    <xf numFmtId="38" fontId="12" fillId="0" borderId="18" xfId="0" applyNumberFormat="1" applyFont="1" applyBorder="1" applyAlignment="1" applyProtection="1">
      <alignment horizontal="center" vertical="center"/>
      <protection locked="0"/>
    </xf>
    <xf numFmtId="38" fontId="12" fillId="0" borderId="62" xfId="49" applyFont="1" applyBorder="1" applyAlignment="1" applyProtection="1">
      <alignment horizontal="center" vertical="center"/>
      <protection locked="0"/>
    </xf>
    <xf numFmtId="0" fontId="12" fillId="0" borderId="63" xfId="0" applyFont="1" applyBorder="1" applyAlignment="1" applyProtection="1">
      <alignment vertical="center"/>
      <protection locked="0"/>
    </xf>
    <xf numFmtId="0" fontId="0" fillId="0" borderId="0" xfId="0" applyFont="1" applyAlignment="1">
      <alignment vertical="center"/>
    </xf>
    <xf numFmtId="0" fontId="12" fillId="0" borderId="0" xfId="0" applyFont="1" applyFill="1" applyAlignment="1">
      <alignment vertical="center"/>
    </xf>
    <xf numFmtId="0" fontId="1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xf>
    <xf numFmtId="0" fontId="58" fillId="0" borderId="0" xfId="0"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31" xfId="0" applyFont="1" applyBorder="1" applyAlignment="1">
      <alignment horizontal="center" vertical="center"/>
    </xf>
    <xf numFmtId="0" fontId="0" fillId="0" borderId="64" xfId="0" applyBorder="1" applyAlignment="1">
      <alignment vertical="center"/>
    </xf>
    <xf numFmtId="0" fontId="6" fillId="0" borderId="19" xfId="0" applyFont="1"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6" fillId="34" borderId="31" xfId="0" applyFont="1" applyFill="1" applyBorder="1" applyAlignment="1" applyProtection="1">
      <alignment vertical="center"/>
      <protection locked="0"/>
    </xf>
    <xf numFmtId="0" fontId="6" fillId="34" borderId="64" xfId="0" applyFont="1" applyFill="1" applyBorder="1" applyAlignment="1" applyProtection="1">
      <alignment vertical="center"/>
      <protection locked="0"/>
    </xf>
    <xf numFmtId="0" fontId="6" fillId="0" borderId="64"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2" fillId="0" borderId="18" xfId="0" applyFont="1" applyBorder="1" applyAlignment="1">
      <alignment horizontal="left" vertical="center" wrapText="1" indent="1"/>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2" fillId="0" borderId="18" xfId="0" applyFont="1" applyBorder="1" applyAlignment="1">
      <alignment horizontal="left" vertical="center" indent="1"/>
    </xf>
    <xf numFmtId="0" fontId="2" fillId="0" borderId="23" xfId="0" applyFont="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35"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6" fillId="0" borderId="32" xfId="0" applyFont="1" applyBorder="1" applyAlignment="1">
      <alignment horizontal="center" vertical="center"/>
    </xf>
    <xf numFmtId="0" fontId="0" fillId="0" borderId="65" xfId="0" applyBorder="1" applyAlignment="1">
      <alignment vertical="center"/>
    </xf>
    <xf numFmtId="0" fontId="6" fillId="34" borderId="32" xfId="0" applyFont="1" applyFill="1" applyBorder="1" applyAlignment="1" applyProtection="1">
      <alignment vertical="center"/>
      <protection locked="0"/>
    </xf>
    <xf numFmtId="0" fontId="6" fillId="34" borderId="65" xfId="0" applyFont="1" applyFill="1" applyBorder="1" applyAlignment="1" applyProtection="1">
      <alignment vertical="center"/>
      <protection locked="0"/>
    </xf>
    <xf numFmtId="0" fontId="6" fillId="0" borderId="65"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2" fillId="0" borderId="0" xfId="0" applyFont="1" applyBorder="1" applyAlignment="1">
      <alignment horizontal="left" vertical="center" wrapText="1"/>
    </xf>
    <xf numFmtId="0" fontId="22" fillId="0" borderId="19" xfId="0" applyFont="1"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22" fillId="0" borderId="0" xfId="0" applyFont="1" applyBorder="1" applyAlignment="1" applyProtection="1">
      <alignment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7" xfId="0" applyBorder="1" applyAlignment="1">
      <alignment vertical="center"/>
    </xf>
    <xf numFmtId="0" fontId="6" fillId="0" borderId="66" xfId="0" applyFont="1" applyBorder="1" applyAlignment="1">
      <alignment horizontal="center" vertical="center"/>
    </xf>
    <xf numFmtId="0" fontId="0" fillId="0" borderId="67" xfId="0" applyBorder="1" applyAlignment="1">
      <alignment vertical="center"/>
    </xf>
    <xf numFmtId="0" fontId="6" fillId="34" borderId="19" xfId="0" applyFont="1" applyFill="1" applyBorder="1" applyAlignment="1" applyProtection="1">
      <alignment vertical="center"/>
      <protection locked="0"/>
    </xf>
    <xf numFmtId="0" fontId="0" fillId="34" borderId="19" xfId="0" applyFill="1" applyBorder="1" applyAlignment="1" applyProtection="1">
      <alignment vertical="center"/>
      <protection locked="0"/>
    </xf>
    <xf numFmtId="0" fontId="7" fillId="0" borderId="18" xfId="0" applyFont="1" applyBorder="1" applyAlignment="1">
      <alignment horizontal="left" vertical="center" indent="1"/>
    </xf>
    <xf numFmtId="0" fontId="7" fillId="0" borderId="38" xfId="0" applyFont="1" applyBorder="1" applyAlignment="1">
      <alignment horizontal="left" vertical="center" indent="1"/>
    </xf>
    <xf numFmtId="0" fontId="7" fillId="0" borderId="39" xfId="0" applyFont="1" applyBorder="1" applyAlignment="1">
      <alignment horizontal="left" vertical="center" indent="1"/>
    </xf>
    <xf numFmtId="0" fontId="108" fillId="0" borderId="0"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2" fillId="37" borderId="23" xfId="0" applyFont="1" applyFill="1"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109" fillId="0" borderId="0" xfId="0" applyFont="1" applyBorder="1" applyAlignment="1">
      <alignment horizontal="center" vertical="center"/>
    </xf>
    <xf numFmtId="0" fontId="109" fillId="0" borderId="0" xfId="0" applyFont="1" applyBorder="1" applyAlignment="1">
      <alignment vertical="center"/>
    </xf>
    <xf numFmtId="182" fontId="0" fillId="0" borderId="21" xfId="0" applyNumberFormat="1" applyBorder="1" applyAlignment="1">
      <alignment horizontal="center" vertical="center"/>
    </xf>
    <xf numFmtId="182" fontId="0" fillId="0" borderId="0" xfId="0" applyNumberFormat="1" applyBorder="1" applyAlignment="1">
      <alignment horizontal="center" vertical="center"/>
    </xf>
    <xf numFmtId="182" fontId="0" fillId="0" borderId="15" xfId="0" applyNumberFormat="1" applyBorder="1" applyAlignment="1">
      <alignment horizontal="center" vertical="center"/>
    </xf>
    <xf numFmtId="180" fontId="15" fillId="0" borderId="0" xfId="0" applyNumberFormat="1" applyFont="1" applyBorder="1" applyAlignment="1">
      <alignment horizontal="center" vertical="center"/>
    </xf>
    <xf numFmtId="180" fontId="15" fillId="0" borderId="15" xfId="0" applyNumberFormat="1"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34" borderId="2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6" fillId="0" borderId="14" xfId="0" applyFont="1" applyBorder="1" applyAlignment="1">
      <alignment vertical="center"/>
    </xf>
    <xf numFmtId="0" fontId="2" fillId="34" borderId="23" xfId="0" applyFont="1" applyFill="1" applyBorder="1" applyAlignment="1" applyProtection="1">
      <alignment horizontal="center" vertical="center"/>
      <protection locked="0"/>
    </xf>
    <xf numFmtId="0" fontId="6" fillId="34" borderId="21" xfId="0" applyFont="1" applyFill="1" applyBorder="1" applyAlignment="1" applyProtection="1">
      <alignment vertical="center"/>
      <protection locked="0"/>
    </xf>
    <xf numFmtId="0" fontId="6" fillId="34" borderId="68" xfId="0" applyFont="1" applyFill="1" applyBorder="1" applyAlignment="1" applyProtection="1">
      <alignment vertical="center"/>
      <protection locked="0"/>
    </xf>
    <xf numFmtId="0" fontId="6" fillId="34" borderId="34" xfId="0" applyFont="1" applyFill="1" applyBorder="1" applyAlignment="1" applyProtection="1">
      <alignment vertical="center"/>
      <protection locked="0"/>
    </xf>
    <xf numFmtId="0" fontId="6" fillId="0" borderId="29" xfId="0" applyFont="1" applyBorder="1" applyAlignment="1">
      <alignment horizontal="center" vertical="center"/>
    </xf>
    <xf numFmtId="0" fontId="0" fillId="0" borderId="69" xfId="0" applyBorder="1" applyAlignment="1">
      <alignment vertical="center"/>
    </xf>
    <xf numFmtId="0" fontId="6" fillId="34" borderId="64" xfId="0" applyFont="1" applyFill="1" applyBorder="1" applyAlignment="1" applyProtection="1">
      <alignment horizontal="left" vertical="center" shrinkToFit="1"/>
      <protection locked="0"/>
    </xf>
    <xf numFmtId="0" fontId="6" fillId="34" borderId="70" xfId="0" applyFont="1" applyFill="1" applyBorder="1" applyAlignment="1" applyProtection="1">
      <alignment horizontal="left" vertical="center" shrinkToFit="1"/>
      <protection locked="0"/>
    </xf>
    <xf numFmtId="0" fontId="6" fillId="34" borderId="68"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32" xfId="0" applyFont="1" applyFill="1" applyBorder="1" applyAlignment="1" applyProtection="1">
      <alignment horizontal="left" vertical="center"/>
      <protection locked="0"/>
    </xf>
    <xf numFmtId="0" fontId="6" fillId="34" borderId="65" xfId="0" applyFont="1" applyFill="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34" borderId="71" xfId="0" applyFont="1" applyFill="1" applyBorder="1" applyAlignment="1" applyProtection="1">
      <alignment horizontal="left" vertical="center"/>
      <protection locked="0"/>
    </xf>
    <xf numFmtId="0" fontId="6" fillId="34" borderId="64" xfId="0" applyFont="1" applyFill="1" applyBorder="1" applyAlignment="1" applyProtection="1">
      <alignment horizontal="left" vertical="center"/>
      <protection locked="0"/>
    </xf>
    <xf numFmtId="0" fontId="6" fillId="34" borderId="26" xfId="0" applyFont="1" applyFill="1" applyBorder="1" applyAlignment="1" applyProtection="1">
      <alignment horizontal="left" vertical="center"/>
      <protection locked="0"/>
    </xf>
    <xf numFmtId="0" fontId="2" fillId="34" borderId="23" xfId="0" applyFont="1" applyFill="1" applyBorder="1" applyAlignment="1" applyProtection="1">
      <alignment horizontal="center" vertical="center" wrapText="1"/>
      <protection locked="0"/>
    </xf>
    <xf numFmtId="0" fontId="6" fillId="34" borderId="35" xfId="0" applyFont="1" applyFill="1" applyBorder="1" applyAlignment="1" applyProtection="1">
      <alignment vertical="center"/>
      <protection locked="0"/>
    </xf>
    <xf numFmtId="0" fontId="35" fillId="0" borderId="23"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38" borderId="23" xfId="0" applyFill="1" applyBorder="1" applyAlignment="1">
      <alignment horizontal="center" vertical="center" wrapText="1"/>
    </xf>
    <xf numFmtId="0" fontId="0" fillId="38" borderId="19" xfId="0" applyFill="1" applyBorder="1" applyAlignment="1">
      <alignment horizontal="center" vertical="center" wrapText="1"/>
    </xf>
    <xf numFmtId="0" fontId="0" fillId="38" borderId="20" xfId="0" applyFill="1" applyBorder="1" applyAlignment="1">
      <alignment horizontal="center" vertical="center" wrapText="1"/>
    </xf>
    <xf numFmtId="0" fontId="0" fillId="38" borderId="72" xfId="0" applyFill="1" applyBorder="1" applyAlignment="1">
      <alignment horizontal="center" vertical="center" wrapText="1"/>
    </xf>
    <xf numFmtId="0" fontId="0" fillId="38" borderId="73" xfId="0" applyFill="1" applyBorder="1" applyAlignment="1">
      <alignment horizontal="center" vertical="center" wrapText="1"/>
    </xf>
    <xf numFmtId="0" fontId="0" fillId="38" borderId="74" xfId="0" applyFill="1" applyBorder="1" applyAlignment="1">
      <alignment horizontal="center" vertical="center" wrapText="1"/>
    </xf>
    <xf numFmtId="183" fontId="9" fillId="38" borderId="23" xfId="0" applyNumberFormat="1" applyFont="1" applyFill="1" applyBorder="1" applyAlignment="1" applyProtection="1">
      <alignment horizontal="center" vertical="center"/>
      <protection locked="0"/>
    </xf>
    <xf numFmtId="183" fontId="9" fillId="38" borderId="19" xfId="0" applyNumberFormat="1" applyFont="1" applyFill="1" applyBorder="1" applyAlignment="1" applyProtection="1">
      <alignment horizontal="center" vertical="center"/>
      <protection locked="0"/>
    </xf>
    <xf numFmtId="183" fontId="9" fillId="38" borderId="20" xfId="0" applyNumberFormat="1" applyFont="1" applyFill="1" applyBorder="1" applyAlignment="1" applyProtection="1">
      <alignment horizontal="center" vertical="center"/>
      <protection locked="0"/>
    </xf>
    <xf numFmtId="183" fontId="9" fillId="38" borderId="72" xfId="0" applyNumberFormat="1" applyFont="1" applyFill="1" applyBorder="1" applyAlignment="1" applyProtection="1">
      <alignment horizontal="center" vertical="center"/>
      <protection locked="0"/>
    </xf>
    <xf numFmtId="183" fontId="9" fillId="38" borderId="73" xfId="0" applyNumberFormat="1" applyFont="1" applyFill="1" applyBorder="1" applyAlignment="1" applyProtection="1">
      <alignment horizontal="center" vertical="center"/>
      <protection locked="0"/>
    </xf>
    <xf numFmtId="183" fontId="9" fillId="38" borderId="74" xfId="0" applyNumberFormat="1" applyFont="1" applyFill="1" applyBorder="1" applyAlignment="1" applyProtection="1">
      <alignment horizontal="center" vertical="center"/>
      <protection locked="0"/>
    </xf>
    <xf numFmtId="183" fontId="9" fillId="34" borderId="21" xfId="0" applyNumberFormat="1" applyFont="1" applyFill="1" applyBorder="1" applyAlignment="1" applyProtection="1">
      <alignment vertical="center" wrapText="1"/>
      <protection locked="0"/>
    </xf>
    <xf numFmtId="0" fontId="0" fillId="0" borderId="21" xfId="0" applyBorder="1" applyAlignment="1">
      <alignment vertical="center" wrapText="1"/>
    </xf>
    <xf numFmtId="0" fontId="0" fillId="0" borderId="0" xfId="0" applyAlignment="1">
      <alignment vertical="center" wrapText="1"/>
    </xf>
    <xf numFmtId="0" fontId="0" fillId="0" borderId="33" xfId="0" applyBorder="1" applyAlignment="1">
      <alignment vertical="center" wrapText="1"/>
    </xf>
    <xf numFmtId="0" fontId="0" fillId="0" borderId="68" xfId="0" applyBorder="1" applyAlignment="1">
      <alignment vertical="center" wrapText="1"/>
    </xf>
    <xf numFmtId="0" fontId="35" fillId="0" borderId="66" xfId="0" applyFont="1" applyBorder="1" applyAlignment="1">
      <alignment horizontal="center" vertical="center" wrapText="1"/>
    </xf>
    <xf numFmtId="0" fontId="35" fillId="0" borderId="67" xfId="0" applyFont="1" applyBorder="1" applyAlignment="1">
      <alignment horizontal="center" vertical="center"/>
    </xf>
    <xf numFmtId="0" fontId="35" fillId="0" borderId="28"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Alignment="1">
      <alignment horizontal="center" vertical="center"/>
    </xf>
    <xf numFmtId="0" fontId="35" fillId="0" borderId="15" xfId="0" applyFont="1" applyBorder="1" applyAlignment="1">
      <alignment horizontal="center" vertical="center"/>
    </xf>
    <xf numFmtId="0" fontId="35" fillId="0" borderId="0" xfId="0" applyFont="1" applyBorder="1" applyAlignment="1">
      <alignment horizontal="center" vertical="center"/>
    </xf>
    <xf numFmtId="0" fontId="110" fillId="0" borderId="0" xfId="0" applyFont="1" applyBorder="1" applyAlignment="1">
      <alignment horizontal="center" vertical="center"/>
    </xf>
    <xf numFmtId="0" fontId="5" fillId="39" borderId="23" xfId="0" applyFont="1" applyFill="1" applyBorder="1" applyAlignment="1">
      <alignment vertical="center"/>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17" fillId="0" borderId="14" xfId="0" applyFont="1" applyFill="1" applyBorder="1" applyAlignment="1">
      <alignment horizontal="center" vertical="center"/>
    </xf>
    <xf numFmtId="0" fontId="9" fillId="0" borderId="14" xfId="0" applyFont="1" applyBorder="1" applyAlignment="1">
      <alignment vertical="center"/>
    </xf>
    <xf numFmtId="0" fontId="9" fillId="0" borderId="23" xfId="0" applyFont="1" applyBorder="1" applyAlignment="1">
      <alignment horizontal="center" vertical="center" wrapText="1"/>
    </xf>
    <xf numFmtId="0" fontId="0" fillId="0" borderId="0" xfId="0" applyAlignment="1">
      <alignment vertical="center"/>
    </xf>
    <xf numFmtId="0" fontId="111" fillId="0" borderId="23" xfId="0" applyFont="1" applyBorder="1" applyAlignment="1">
      <alignment horizontal="center" vertical="center" wrapText="1"/>
    </xf>
    <xf numFmtId="0" fontId="112" fillId="0" borderId="19" xfId="0" applyFont="1" applyBorder="1" applyAlignment="1">
      <alignment vertical="center" wrapText="1"/>
    </xf>
    <xf numFmtId="0" fontId="112" fillId="0" borderId="20" xfId="0" applyFont="1" applyBorder="1" applyAlignment="1">
      <alignment vertical="center" wrapText="1"/>
    </xf>
    <xf numFmtId="0" fontId="112" fillId="0" borderId="35" xfId="0" applyFont="1" applyBorder="1" applyAlignment="1">
      <alignment vertical="center" wrapText="1"/>
    </xf>
    <xf numFmtId="0" fontId="112" fillId="0" borderId="22" xfId="0" applyFont="1" applyBorder="1" applyAlignment="1">
      <alignment vertical="center" wrapText="1"/>
    </xf>
    <xf numFmtId="0" fontId="112" fillId="0" borderId="16" xfId="0" applyFont="1" applyBorder="1" applyAlignment="1">
      <alignment vertical="center" wrapText="1"/>
    </xf>
    <xf numFmtId="0" fontId="33" fillId="0" borderId="0" xfId="0" applyFont="1" applyBorder="1" applyAlignment="1">
      <alignment vertical="center" wrapText="1"/>
    </xf>
    <xf numFmtId="0" fontId="33" fillId="0" borderId="0" xfId="0" applyFont="1" applyAlignment="1">
      <alignment vertical="center"/>
    </xf>
    <xf numFmtId="183" fontId="9" fillId="37" borderId="23" xfId="0" applyNumberFormat="1" applyFont="1" applyFill="1" applyBorder="1" applyAlignment="1" applyProtection="1">
      <alignment vertical="center"/>
      <protection locked="0"/>
    </xf>
    <xf numFmtId="0" fontId="0" fillId="37" borderId="19" xfId="0" applyFill="1" applyBorder="1" applyAlignment="1">
      <alignment vertical="center"/>
    </xf>
    <xf numFmtId="0" fontId="0" fillId="37" borderId="20" xfId="0" applyFill="1" applyBorder="1" applyAlignment="1">
      <alignment vertical="center"/>
    </xf>
    <xf numFmtId="0" fontId="0" fillId="37" borderId="21" xfId="0" applyFill="1" applyBorder="1" applyAlignment="1">
      <alignment vertical="center"/>
    </xf>
    <xf numFmtId="0" fontId="0" fillId="37" borderId="0" xfId="0" applyFill="1" applyBorder="1" applyAlignment="1">
      <alignment vertical="center"/>
    </xf>
    <xf numFmtId="0" fontId="0" fillId="37" borderId="15" xfId="0" applyFill="1" applyBorder="1" applyAlignment="1">
      <alignment vertical="center"/>
    </xf>
    <xf numFmtId="0" fontId="0" fillId="37" borderId="72" xfId="0" applyFill="1" applyBorder="1" applyAlignment="1">
      <alignment vertical="center"/>
    </xf>
    <xf numFmtId="0" fontId="0" fillId="37" borderId="73" xfId="0" applyFill="1" applyBorder="1" applyAlignment="1">
      <alignment vertical="center"/>
    </xf>
    <xf numFmtId="0" fontId="0" fillId="37" borderId="74" xfId="0" applyFill="1" applyBorder="1" applyAlignment="1">
      <alignment vertical="center"/>
    </xf>
    <xf numFmtId="183" fontId="9" fillId="34" borderId="23" xfId="0" applyNumberFormat="1" applyFont="1" applyFill="1" applyBorder="1" applyAlignment="1" applyProtection="1">
      <alignment vertical="center"/>
      <protection locked="0"/>
    </xf>
    <xf numFmtId="183" fontId="9" fillId="0" borderId="19" xfId="0" applyNumberFormat="1" applyFont="1" applyBorder="1" applyAlignment="1" applyProtection="1">
      <alignment vertical="center"/>
      <protection locked="0"/>
    </xf>
    <xf numFmtId="183" fontId="9" fillId="0" borderId="20" xfId="0" applyNumberFormat="1" applyFont="1" applyBorder="1" applyAlignment="1" applyProtection="1">
      <alignment vertical="center"/>
      <protection locked="0"/>
    </xf>
    <xf numFmtId="183" fontId="9" fillId="0" borderId="21" xfId="0" applyNumberFormat="1" applyFont="1" applyBorder="1" applyAlignment="1" applyProtection="1">
      <alignment vertical="center"/>
      <protection locked="0"/>
    </xf>
    <xf numFmtId="183" fontId="9" fillId="0" borderId="0" xfId="0" applyNumberFormat="1" applyFont="1" applyBorder="1" applyAlignment="1" applyProtection="1">
      <alignment vertical="center"/>
      <protection locked="0"/>
    </xf>
    <xf numFmtId="183" fontId="9" fillId="0" borderId="15" xfId="0" applyNumberFormat="1" applyFont="1" applyBorder="1" applyAlignment="1" applyProtection="1">
      <alignment vertical="center"/>
      <protection locked="0"/>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9" fillId="0" borderId="23"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Border="1" applyAlignment="1">
      <alignment vertical="center"/>
    </xf>
    <xf numFmtId="0" fontId="35" fillId="0" borderId="78" xfId="0" applyFont="1" applyBorder="1" applyAlignment="1">
      <alignment horizontal="center" vertical="center" wrapText="1"/>
    </xf>
    <xf numFmtId="0" fontId="35" fillId="0" borderId="79" xfId="0" applyFont="1" applyBorder="1" applyAlignment="1">
      <alignment vertical="center"/>
    </xf>
    <xf numFmtId="0" fontId="35" fillId="0" borderId="80" xfId="0" applyFont="1" applyBorder="1" applyAlignment="1">
      <alignment vertical="center"/>
    </xf>
    <xf numFmtId="0" fontId="35" fillId="0" borderId="21" xfId="0" applyFont="1" applyBorder="1" applyAlignment="1">
      <alignment vertical="center"/>
    </xf>
    <xf numFmtId="0" fontId="35" fillId="0" borderId="0" xfId="0" applyFont="1" applyBorder="1" applyAlignment="1">
      <alignment vertical="center"/>
    </xf>
    <xf numFmtId="0" fontId="35" fillId="0" borderId="15" xfId="0" applyFont="1" applyBorder="1" applyAlignment="1">
      <alignment vertical="center"/>
    </xf>
    <xf numFmtId="0" fontId="35" fillId="0" borderId="0" xfId="0" applyFont="1" applyAlignment="1">
      <alignment vertical="center"/>
    </xf>
    <xf numFmtId="0" fontId="35" fillId="0" borderId="33" xfId="0" applyFont="1" applyBorder="1" applyAlignment="1">
      <alignment vertical="center"/>
    </xf>
    <xf numFmtId="0" fontId="35" fillId="0" borderId="68" xfId="0" applyFont="1" applyBorder="1" applyAlignment="1">
      <alignment vertical="center"/>
    </xf>
    <xf numFmtId="0" fontId="35" fillId="0" borderId="34" xfId="0" applyFont="1" applyBorder="1" applyAlignment="1">
      <alignment vertical="center"/>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183" fontId="9" fillId="34" borderId="17" xfId="0" applyNumberFormat="1" applyFont="1" applyFill="1" applyBorder="1" applyAlignment="1" applyProtection="1">
      <alignment vertical="center"/>
      <protection locked="0"/>
    </xf>
    <xf numFmtId="183" fontId="9" fillId="0" borderId="17" xfId="0" applyNumberFormat="1" applyFont="1" applyBorder="1" applyAlignment="1" applyProtection="1">
      <alignment vertical="center"/>
      <protection locked="0"/>
    </xf>
    <xf numFmtId="183" fontId="9" fillId="0" borderId="11" xfId="0" applyNumberFormat="1" applyFont="1" applyBorder="1" applyAlignment="1" applyProtection="1">
      <alignment vertical="center"/>
      <protection locked="0"/>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26" xfId="0" applyFont="1" applyBorder="1" applyAlignment="1">
      <alignment horizontal="center" vertical="center" wrapText="1"/>
    </xf>
    <xf numFmtId="183" fontId="9" fillId="34" borderId="66" xfId="0" applyNumberFormat="1" applyFont="1" applyFill="1" applyBorder="1" applyAlignment="1" applyProtection="1">
      <alignment vertical="center" wrapText="1"/>
      <protection locked="0"/>
    </xf>
    <xf numFmtId="0" fontId="0" fillId="0" borderId="67" xfId="0" applyBorder="1" applyAlignment="1">
      <alignment vertical="center" wrapText="1"/>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38" borderId="37" xfId="0" applyFill="1" applyBorder="1" applyAlignment="1">
      <alignment horizontal="center" vertical="center"/>
    </xf>
    <xf numFmtId="0" fontId="0" fillId="38" borderId="81" xfId="0" applyFill="1" applyBorder="1" applyAlignment="1">
      <alignment horizontal="center" vertical="center"/>
    </xf>
    <xf numFmtId="0" fontId="0" fillId="38" borderId="82" xfId="0" applyFill="1" applyBorder="1" applyAlignment="1">
      <alignment horizontal="center" vertical="center"/>
    </xf>
    <xf numFmtId="0" fontId="0" fillId="38" borderId="18" xfId="0" applyFill="1" applyBorder="1" applyAlignment="1">
      <alignment horizontal="center" vertical="center"/>
    </xf>
    <xf numFmtId="0" fontId="0" fillId="38" borderId="38" xfId="0" applyFill="1" applyBorder="1" applyAlignment="1">
      <alignment horizontal="center" vertical="center"/>
    </xf>
    <xf numFmtId="0" fontId="0" fillId="38" borderId="39" xfId="0" applyFill="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28" xfId="0" applyFont="1" applyBorder="1" applyAlignment="1">
      <alignment horizontal="center" vertical="center"/>
    </xf>
    <xf numFmtId="0" fontId="9" fillId="0" borderId="11" xfId="0" applyFont="1" applyBorder="1" applyAlignment="1">
      <alignment horizontal="center" vertical="center"/>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28" xfId="0" applyFont="1" applyBorder="1" applyAlignment="1">
      <alignment horizontal="center" vertical="center" wrapText="1"/>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27" fillId="0" borderId="0" xfId="0" applyFont="1" applyBorder="1" applyAlignment="1">
      <alignment vertical="center"/>
    </xf>
    <xf numFmtId="0" fontId="28" fillId="0" borderId="19" xfId="0" applyFont="1" applyBorder="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183" fontId="9" fillId="34" borderId="11" xfId="0" applyNumberFormat="1" applyFont="1" applyFill="1" applyBorder="1" applyAlignment="1" applyProtection="1">
      <alignment vertical="center"/>
      <protection locked="0"/>
    </xf>
    <xf numFmtId="183" fontId="9" fillId="0" borderId="13" xfId="0" applyNumberFormat="1" applyFont="1" applyBorder="1" applyAlignment="1" applyProtection="1">
      <alignment vertical="center"/>
      <protection locked="0"/>
    </xf>
    <xf numFmtId="187" fontId="35" fillId="36" borderId="83" xfId="0" applyNumberFormat="1" applyFont="1" applyFill="1" applyBorder="1" applyAlignment="1">
      <alignment horizontal="center" vertical="center"/>
    </xf>
    <xf numFmtId="187" fontId="35" fillId="36" borderId="84" xfId="0" applyNumberFormat="1" applyFont="1" applyFill="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35" fillId="36" borderId="85" xfId="0" applyFont="1" applyFill="1" applyBorder="1" applyAlignment="1">
      <alignment horizontal="center" vertical="center"/>
    </xf>
    <xf numFmtId="0" fontId="35" fillId="36" borderId="86" xfId="0" applyFont="1" applyFill="1" applyBorder="1" applyAlignment="1">
      <alignment horizontal="center" vertical="center"/>
    </xf>
    <xf numFmtId="0" fontId="35" fillId="36" borderId="87" xfId="0" applyFont="1" applyFill="1" applyBorder="1" applyAlignment="1">
      <alignment horizontal="center"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38" borderId="85" xfId="0" applyFill="1" applyBorder="1" applyAlignment="1">
      <alignment horizontal="center" vertical="center"/>
    </xf>
    <xf numFmtId="0" fontId="0" fillId="38" borderId="86" xfId="0" applyFill="1" applyBorder="1" applyAlignment="1">
      <alignment horizontal="center" vertical="center"/>
    </xf>
    <xf numFmtId="0" fontId="0" fillId="38" borderId="87" xfId="0" applyFill="1" applyBorder="1" applyAlignment="1">
      <alignment horizontal="center" vertical="center"/>
    </xf>
    <xf numFmtId="0" fontId="9" fillId="0" borderId="78" xfId="0" applyFont="1"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35" fillId="36" borderId="88" xfId="0" applyFont="1" applyFill="1" applyBorder="1" applyAlignment="1">
      <alignment horizontal="center" vertical="center"/>
    </xf>
    <xf numFmtId="0" fontId="35" fillId="36" borderId="89" xfId="0" applyFont="1" applyFill="1" applyBorder="1" applyAlignment="1">
      <alignment horizontal="center" vertical="center"/>
    </xf>
    <xf numFmtId="187" fontId="35" fillId="36" borderId="89" xfId="0" applyNumberFormat="1" applyFont="1" applyFill="1" applyBorder="1" applyAlignment="1">
      <alignment horizontal="center" vertical="center"/>
    </xf>
    <xf numFmtId="187" fontId="35" fillId="36" borderId="90" xfId="0" applyNumberFormat="1" applyFont="1" applyFill="1" applyBorder="1" applyAlignment="1">
      <alignment horizontal="center" vertical="center"/>
    </xf>
    <xf numFmtId="0" fontId="35" fillId="36" borderId="91" xfId="0" applyFont="1" applyFill="1" applyBorder="1" applyAlignment="1">
      <alignment horizontal="center" vertical="center"/>
    </xf>
    <xf numFmtId="0" fontId="35" fillId="36" borderId="83" xfId="0" applyFont="1" applyFill="1" applyBorder="1" applyAlignment="1">
      <alignment horizontal="center" vertical="center"/>
    </xf>
    <xf numFmtId="0" fontId="27" fillId="0" borderId="0" xfId="0" applyFont="1" applyFill="1" applyBorder="1" applyAlignment="1">
      <alignment vertical="center"/>
    </xf>
    <xf numFmtId="0" fontId="0" fillId="0" borderId="0" xfId="0" applyFill="1" applyBorder="1" applyAlignment="1">
      <alignment vertical="center"/>
    </xf>
    <xf numFmtId="0" fontId="0" fillId="0" borderId="0" xfId="0" applyFont="1" applyBorder="1" applyAlignment="1">
      <alignment vertical="center"/>
    </xf>
    <xf numFmtId="183" fontId="9" fillId="39" borderId="37" xfId="0" applyNumberFormat="1" applyFont="1" applyFill="1" applyBorder="1" applyAlignment="1">
      <alignment horizontal="center" vertical="center"/>
    </xf>
    <xf numFmtId="183" fontId="9" fillId="39" borderId="81" xfId="0" applyNumberFormat="1" applyFont="1" applyFill="1" applyBorder="1" applyAlignment="1">
      <alignment horizontal="center" vertical="center"/>
    </xf>
    <xf numFmtId="183" fontId="9" fillId="39" borderId="82"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188" fontId="12" fillId="0" borderId="14" xfId="0" applyNumberFormat="1" applyFont="1" applyFill="1" applyBorder="1" applyAlignment="1">
      <alignment horizontal="center" vertical="center" wrapText="1"/>
    </xf>
    <xf numFmtId="190" fontId="12"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187" fontId="12" fillId="0" borderId="14" xfId="0" applyNumberFormat="1" applyFont="1" applyFill="1" applyBorder="1" applyAlignment="1" applyProtection="1">
      <alignment horizontal="center" vertical="center"/>
      <protection locked="0"/>
    </xf>
    <xf numFmtId="0" fontId="6" fillId="0" borderId="23" xfId="62" applyFont="1" applyBorder="1" applyAlignment="1">
      <alignment horizontal="center" vertical="center" wrapText="1"/>
      <protection/>
    </xf>
    <xf numFmtId="0" fontId="6" fillId="0" borderId="19" xfId="62" applyFont="1" applyBorder="1" applyAlignment="1">
      <alignment horizontal="center" vertical="center" wrapText="1"/>
      <protection/>
    </xf>
    <xf numFmtId="0" fontId="6" fillId="0" borderId="21"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6" fillId="0" borderId="35" xfId="62" applyFont="1" applyBorder="1" applyAlignment="1">
      <alignment horizontal="center" vertical="center" wrapText="1"/>
      <protection/>
    </xf>
    <xf numFmtId="0" fontId="6" fillId="0" borderId="22"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19"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4" fillId="0" borderId="35" xfId="62" applyFont="1" applyBorder="1" applyAlignment="1">
      <alignment horizontal="center" vertical="center" wrapText="1"/>
      <protection/>
    </xf>
    <xf numFmtId="0" fontId="4" fillId="0" borderId="22" xfId="62" applyFont="1" applyBorder="1" applyAlignment="1">
      <alignment horizontal="center" vertical="center" wrapText="1"/>
      <protection/>
    </xf>
    <xf numFmtId="0" fontId="2" fillId="35" borderId="14" xfId="62" applyFont="1" applyFill="1" applyBorder="1" applyAlignment="1">
      <alignment horizontal="center" vertical="center"/>
      <protection/>
    </xf>
    <xf numFmtId="0" fontId="2" fillId="35" borderId="18" xfId="62" applyFont="1" applyFill="1" applyBorder="1" applyAlignment="1">
      <alignment horizontal="center" vertical="center"/>
      <protection/>
    </xf>
    <xf numFmtId="3" fontId="12" fillId="0" borderId="14" xfId="0" applyNumberFormat="1" applyFont="1"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0" xfId="0" applyFill="1" applyBorder="1" applyAlignment="1">
      <alignment horizontal="center" vertical="center"/>
    </xf>
    <xf numFmtId="0" fontId="0" fillId="34" borderId="15" xfId="0" applyFill="1" applyBorder="1" applyAlignment="1">
      <alignment horizontal="center" vertical="center"/>
    </xf>
    <xf numFmtId="0" fontId="0" fillId="34" borderId="22" xfId="0" applyFill="1" applyBorder="1" applyAlignment="1">
      <alignment horizontal="center" vertical="center"/>
    </xf>
    <xf numFmtId="0" fontId="0" fillId="34" borderId="16" xfId="0" applyFill="1" applyBorder="1" applyAlignment="1">
      <alignment horizontal="center" vertical="center"/>
    </xf>
    <xf numFmtId="0" fontId="12" fillId="0" borderId="14" xfId="0" applyFont="1" applyBorder="1" applyAlignment="1">
      <alignment horizontal="center" vertical="center" wrapText="1"/>
    </xf>
    <xf numFmtId="0" fontId="6" fillId="0" borderId="0" xfId="0" applyFont="1" applyBorder="1" applyAlignment="1">
      <alignment vertical="center" wrapText="1"/>
    </xf>
    <xf numFmtId="0" fontId="0" fillId="35" borderId="0" xfId="0" applyFill="1" applyBorder="1" applyAlignment="1">
      <alignment horizontal="center" vertical="center" wrapText="1"/>
    </xf>
    <xf numFmtId="0" fontId="40" fillId="0" borderId="14" xfId="0" applyFont="1" applyFill="1" applyBorder="1" applyAlignment="1">
      <alignment horizontal="center" vertical="center"/>
    </xf>
    <xf numFmtId="187" fontId="9" fillId="39" borderId="92" xfId="0" applyNumberFormat="1" applyFont="1" applyFill="1" applyBorder="1" applyAlignment="1">
      <alignment horizontal="center" vertical="center"/>
    </xf>
    <xf numFmtId="0" fontId="35" fillId="0" borderId="37" xfId="0" applyFont="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27" borderId="38" xfId="0" applyFont="1" applyFill="1" applyBorder="1" applyAlignment="1" applyProtection="1">
      <alignment vertical="center"/>
      <protection locked="0"/>
    </xf>
    <xf numFmtId="0" fontId="9" fillId="27" borderId="39" xfId="0" applyFont="1" applyFill="1" applyBorder="1" applyAlignment="1" applyProtection="1">
      <alignment vertical="center"/>
      <protection locked="0"/>
    </xf>
    <xf numFmtId="0" fontId="9" fillId="27" borderId="18" xfId="0" applyFont="1" applyFill="1" applyBorder="1" applyAlignment="1" applyProtection="1">
      <alignment horizontal="center" vertical="center"/>
      <protection locked="0"/>
    </xf>
    <xf numFmtId="0" fontId="9" fillId="27" borderId="38" xfId="0" applyFont="1" applyFill="1" applyBorder="1" applyAlignment="1" applyProtection="1">
      <alignment horizontal="center" vertical="center"/>
      <protection locked="0"/>
    </xf>
    <xf numFmtId="0" fontId="58" fillId="0" borderId="21"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shrinkToFit="1"/>
      <protection locked="0"/>
    </xf>
    <xf numFmtId="0" fontId="0" fillId="0" borderId="35"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shrinkToFit="1"/>
      <protection locked="0"/>
    </xf>
    <xf numFmtId="0" fontId="0" fillId="0" borderId="38" xfId="0" applyFont="1" applyBorder="1" applyAlignment="1" applyProtection="1">
      <alignment horizontal="center" vertical="center" wrapText="1" shrinkToFit="1"/>
      <protection locked="0"/>
    </xf>
    <xf numFmtId="0" fontId="59" fillId="0" borderId="20" xfId="0" applyFont="1" applyBorder="1" applyAlignment="1" applyProtection="1">
      <alignment horizontal="center" vertical="center" wrapText="1" shrinkToFit="1"/>
      <protection locked="0"/>
    </xf>
    <xf numFmtId="0" fontId="59" fillId="0" borderId="16" xfId="0" applyFont="1" applyBorder="1" applyAlignment="1" applyProtection="1">
      <alignment horizontal="center" vertical="center" shrinkToFit="1"/>
      <protection locked="0"/>
    </xf>
    <xf numFmtId="0" fontId="59" fillId="0" borderId="25" xfId="0" applyFont="1" applyBorder="1" applyAlignment="1" applyProtection="1">
      <alignment horizontal="center" vertical="center" wrapText="1" shrinkToFit="1"/>
      <protection locked="0"/>
    </xf>
    <xf numFmtId="0" fontId="59" fillId="0" borderId="36" xfId="0" applyFont="1" applyBorder="1" applyAlignment="1" applyProtection="1">
      <alignment horizontal="center" vertical="center" wrapText="1" shrinkToFit="1"/>
      <protection locked="0"/>
    </xf>
    <xf numFmtId="0" fontId="59" fillId="0" borderId="14" xfId="0" applyFont="1" applyBorder="1" applyAlignment="1" applyProtection="1">
      <alignment horizontal="center" vertical="center" wrapText="1" shrinkToFit="1"/>
      <protection locked="0"/>
    </xf>
    <xf numFmtId="0" fontId="0" fillId="0" borderId="1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60" fillId="0" borderId="93" xfId="0" applyFont="1" applyBorder="1" applyAlignment="1" applyProtection="1">
      <alignment horizontal="center" vertical="center" wrapText="1"/>
      <protection locked="0"/>
    </xf>
    <xf numFmtId="0" fontId="60" fillId="0" borderId="94"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shrinkToFit="1"/>
      <protection locked="0"/>
    </xf>
    <xf numFmtId="0" fontId="12" fillId="0" borderId="25"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38" fontId="0" fillId="36" borderId="95" xfId="49" applyFont="1" applyFill="1" applyBorder="1" applyAlignment="1" applyProtection="1">
      <alignment horizontal="center" vertical="center" textRotation="255" shrinkToFit="1"/>
      <protection locked="0"/>
    </xf>
    <xf numFmtId="38" fontId="12" fillId="36" borderId="96" xfId="49" applyFont="1" applyFill="1" applyBorder="1" applyAlignment="1" applyProtection="1">
      <alignment horizontal="center" vertical="center" textRotation="255" shrinkToFit="1"/>
      <protection locked="0"/>
    </xf>
    <xf numFmtId="38" fontId="12" fillId="36" borderId="97" xfId="49" applyFont="1" applyFill="1" applyBorder="1" applyAlignment="1" applyProtection="1">
      <alignment horizontal="center" vertical="center" textRotation="255" shrinkToFit="1"/>
      <protection locked="0"/>
    </xf>
    <xf numFmtId="38" fontId="0" fillId="27" borderId="39" xfId="49" applyFont="1" applyFill="1" applyBorder="1" applyAlignment="1" applyProtection="1">
      <alignment horizontal="center" vertical="center"/>
      <protection locked="0"/>
    </xf>
    <xf numFmtId="38" fontId="12" fillId="27" borderId="39" xfId="49" applyFont="1" applyFill="1" applyBorder="1" applyAlignment="1" applyProtection="1">
      <alignment horizontal="center" vertical="center"/>
      <protection locked="0"/>
    </xf>
    <xf numFmtId="38" fontId="12" fillId="27" borderId="14" xfId="49" applyFont="1" applyFill="1" applyBorder="1" applyAlignment="1" applyProtection="1">
      <alignment horizontal="center" vertical="center"/>
      <protection locked="0"/>
    </xf>
    <xf numFmtId="183" fontId="0" fillId="36" borderId="95" xfId="0" applyNumberFormat="1" applyFont="1" applyFill="1" applyBorder="1" applyAlignment="1" applyProtection="1">
      <alignment horizontal="center" vertical="center" textRotation="255" shrinkToFit="1"/>
      <protection locked="0"/>
    </xf>
    <xf numFmtId="183" fontId="12" fillId="36" borderId="96" xfId="0" applyNumberFormat="1" applyFont="1" applyFill="1" applyBorder="1" applyAlignment="1" applyProtection="1">
      <alignment horizontal="center" vertical="center" textRotation="255" shrinkToFit="1"/>
      <protection locked="0"/>
    </xf>
    <xf numFmtId="183" fontId="12" fillId="36" borderId="97" xfId="0" applyNumberFormat="1" applyFont="1" applyFill="1" applyBorder="1" applyAlignment="1" applyProtection="1">
      <alignment horizontal="center" vertical="center" textRotation="255" shrinkToFit="1"/>
      <protection locked="0"/>
    </xf>
    <xf numFmtId="196" fontId="0" fillId="27" borderId="39" xfId="49" applyNumberFormat="1" applyFont="1" applyFill="1" applyBorder="1" applyAlignment="1" applyProtection="1">
      <alignment horizontal="center" vertical="center"/>
      <protection locked="0"/>
    </xf>
    <xf numFmtId="196" fontId="12" fillId="27" borderId="39" xfId="49" applyNumberFormat="1" applyFont="1" applyFill="1" applyBorder="1" applyAlignment="1" applyProtection="1">
      <alignment horizontal="center" vertical="center"/>
      <protection locked="0"/>
    </xf>
    <xf numFmtId="38" fontId="12" fillId="0" borderId="25" xfId="49" applyFont="1" applyBorder="1" applyAlignment="1" applyProtection="1">
      <alignment horizontal="center" vertical="center"/>
      <protection locked="0"/>
    </xf>
    <xf numFmtId="38" fontId="12" fillId="0" borderId="24" xfId="49" applyFont="1" applyBorder="1" applyAlignment="1" applyProtection="1">
      <alignment horizontal="center" vertical="center"/>
      <protection locked="0"/>
    </xf>
    <xf numFmtId="38" fontId="12" fillId="0" borderId="36" xfId="49" applyFont="1" applyBorder="1" applyAlignment="1" applyProtection="1">
      <alignment horizontal="center" vertical="center"/>
      <protection locked="0"/>
    </xf>
    <xf numFmtId="38" fontId="12" fillId="0" borderId="14" xfId="49" applyFont="1" applyFill="1" applyBorder="1" applyAlignment="1" applyProtection="1">
      <alignment horizontal="center" vertical="center"/>
      <protection locked="0"/>
    </xf>
    <xf numFmtId="38" fontId="12" fillId="0" borderId="25" xfId="49" applyFont="1" applyFill="1" applyBorder="1" applyAlignment="1" applyProtection="1">
      <alignment horizontal="center" vertical="center" shrinkToFit="1"/>
      <protection locked="0"/>
    </xf>
    <xf numFmtId="38" fontId="12" fillId="0" borderId="24" xfId="49" applyFont="1" applyFill="1" applyBorder="1" applyAlignment="1" applyProtection="1">
      <alignment horizontal="center" vertical="center" shrinkToFit="1"/>
      <protection locked="0"/>
    </xf>
    <xf numFmtId="38" fontId="12" fillId="0" borderId="36" xfId="49" applyFont="1" applyFill="1" applyBorder="1" applyAlignment="1" applyProtection="1">
      <alignment horizontal="center" vertical="center" shrinkToFit="1"/>
      <protection locked="0"/>
    </xf>
    <xf numFmtId="38" fontId="12" fillId="0" borderId="14" xfId="49" applyFont="1" applyBorder="1" applyAlignment="1" applyProtection="1">
      <alignment horizontal="center" vertical="center"/>
      <protection locked="0"/>
    </xf>
    <xf numFmtId="38" fontId="12" fillId="0" borderId="25" xfId="0" applyNumberFormat="1"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96" fontId="0" fillId="27" borderId="98" xfId="0" applyNumberFormat="1" applyFont="1" applyFill="1" applyBorder="1" applyAlignment="1" applyProtection="1">
      <alignment horizontal="center" vertical="center"/>
      <protection locked="0"/>
    </xf>
    <xf numFmtId="196" fontId="0" fillId="27" borderId="99" xfId="0" applyNumberFormat="1" applyFont="1" applyFill="1" applyBorder="1" applyAlignment="1" applyProtection="1">
      <alignment horizontal="center" vertical="center"/>
      <protection locked="0"/>
    </xf>
    <xf numFmtId="38" fontId="12" fillId="36" borderId="14" xfId="49" applyFont="1" applyFill="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38" fontId="0" fillId="36" borderId="100" xfId="49" applyFont="1" applyFill="1" applyBorder="1" applyAlignment="1" applyProtection="1">
      <alignment horizontal="center" vertical="center" shrinkToFit="1"/>
      <protection locked="0"/>
    </xf>
    <xf numFmtId="38" fontId="0" fillId="36" borderId="101" xfId="49" applyFont="1" applyFill="1" applyBorder="1" applyAlignment="1" applyProtection="1">
      <alignment horizontal="center" vertical="center" shrinkToFit="1"/>
      <protection locked="0"/>
    </xf>
    <xf numFmtId="38" fontId="0" fillId="36" borderId="102" xfId="49" applyFont="1" applyFill="1" applyBorder="1" applyAlignment="1" applyProtection="1">
      <alignment horizontal="center" vertical="center" shrinkToFit="1"/>
      <protection locked="0"/>
    </xf>
    <xf numFmtId="38" fontId="0" fillId="0" borderId="18" xfId="49" applyFont="1" applyBorder="1" applyAlignment="1" applyProtection="1">
      <alignment horizontal="center" vertical="center" wrapText="1"/>
      <protection/>
    </xf>
    <xf numFmtId="38" fontId="12" fillId="27" borderId="60" xfId="49" applyFont="1" applyFill="1" applyBorder="1" applyAlignment="1" applyProtection="1">
      <alignment horizontal="center" vertical="center"/>
      <protection locked="0"/>
    </xf>
    <xf numFmtId="38" fontId="12" fillId="0" borderId="18" xfId="49" applyFont="1" applyBorder="1" applyAlignment="1" applyProtection="1">
      <alignment horizontal="center" vertical="center"/>
      <protection locked="0"/>
    </xf>
    <xf numFmtId="38" fontId="12" fillId="0" borderId="39" xfId="49" applyFont="1" applyBorder="1" applyAlignment="1" applyProtection="1">
      <alignment horizontal="center" vertical="center"/>
      <protection locked="0"/>
    </xf>
    <xf numFmtId="196" fontId="12" fillId="0" borderId="18" xfId="0" applyNumberFormat="1" applyFont="1" applyBorder="1" applyAlignment="1" applyProtection="1">
      <alignment horizontal="center" vertical="center"/>
      <protection locked="0"/>
    </xf>
    <xf numFmtId="196" fontId="12" fillId="0" borderId="39" xfId="0" applyNumberFormat="1" applyFont="1" applyBorder="1" applyAlignment="1" applyProtection="1">
      <alignment horizontal="center" vertical="center"/>
      <protection locked="0"/>
    </xf>
    <xf numFmtId="0" fontId="0" fillId="0" borderId="23"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183" fontId="12" fillId="27" borderId="25" xfId="0" applyNumberFormat="1" applyFont="1" applyFill="1" applyBorder="1" applyAlignment="1" applyProtection="1">
      <alignment horizontal="center" vertical="center"/>
      <protection locked="0"/>
    </xf>
    <xf numFmtId="183" fontId="12" fillId="27" borderId="36" xfId="0" applyNumberFormat="1" applyFont="1" applyFill="1" applyBorder="1" applyAlignment="1" applyProtection="1">
      <alignment horizontal="center" vertical="center"/>
      <protection locked="0"/>
    </xf>
    <xf numFmtId="38" fontId="0" fillId="36" borderId="97" xfId="49" applyFont="1" applyFill="1" applyBorder="1" applyAlignment="1" applyProtection="1">
      <alignment horizontal="center" vertical="center" textRotation="255" shrinkToFit="1"/>
      <protection locked="0"/>
    </xf>
    <xf numFmtId="38" fontId="0" fillId="27" borderId="98" xfId="49" applyFont="1" applyFill="1" applyBorder="1" applyAlignment="1" applyProtection="1">
      <alignment horizontal="center" vertical="center"/>
      <protection locked="0"/>
    </xf>
    <xf numFmtId="38" fontId="0" fillId="27" borderId="99" xfId="49" applyFont="1" applyFill="1" applyBorder="1" applyAlignment="1" applyProtection="1">
      <alignment horizontal="center" vertical="center"/>
      <protection locked="0"/>
    </xf>
    <xf numFmtId="196" fontId="0" fillId="36" borderId="95" xfId="0" applyNumberFormat="1" applyFont="1" applyFill="1" applyBorder="1" applyAlignment="1" applyProtection="1">
      <alignment horizontal="center" vertical="center" textRotation="255" shrinkToFit="1"/>
      <protection locked="0"/>
    </xf>
    <xf numFmtId="196" fontId="0" fillId="36" borderId="97" xfId="0" applyNumberFormat="1" applyFont="1" applyFill="1" applyBorder="1" applyAlignment="1" applyProtection="1">
      <alignment horizontal="center" vertical="center" textRotation="255" shrinkToFit="1"/>
      <protection locked="0"/>
    </xf>
    <xf numFmtId="38" fontId="12" fillId="0" borderId="14" xfId="49" applyFont="1" applyBorder="1" applyAlignment="1" applyProtection="1">
      <alignment horizontal="center" vertical="center" shrinkToFit="1"/>
      <protection locked="0"/>
    </xf>
    <xf numFmtId="38" fontId="12" fillId="0" borderId="23" xfId="49" applyFont="1" applyBorder="1" applyAlignment="1" applyProtection="1">
      <alignment horizontal="center" vertical="center"/>
      <protection locked="0"/>
    </xf>
    <xf numFmtId="38" fontId="12" fillId="0" borderId="21" xfId="49" applyFont="1" applyBorder="1" applyAlignment="1" applyProtection="1">
      <alignment horizontal="center" vertical="center"/>
      <protection locked="0"/>
    </xf>
    <xf numFmtId="38" fontId="12" fillId="27" borderId="103" xfId="49" applyFont="1" applyFill="1" applyBorder="1" applyAlignment="1" applyProtection="1">
      <alignment horizontal="center" vertical="center"/>
      <protection locked="0"/>
    </xf>
    <xf numFmtId="38" fontId="12" fillId="27" borderId="104" xfId="49" applyFont="1" applyFill="1" applyBorder="1" applyAlignment="1" applyProtection="1">
      <alignment horizontal="center" vertical="center"/>
      <protection locked="0"/>
    </xf>
    <xf numFmtId="0" fontId="12" fillId="0" borderId="105" xfId="0" applyFont="1" applyBorder="1" applyAlignment="1" applyProtection="1">
      <alignment horizontal="center" vertical="center"/>
      <protection locked="0"/>
    </xf>
    <xf numFmtId="0" fontId="12" fillId="0" borderId="106" xfId="0" applyFont="1" applyBorder="1" applyAlignment="1" applyProtection="1">
      <alignment horizontal="center" vertical="center"/>
      <protection locked="0"/>
    </xf>
    <xf numFmtId="183" fontId="12" fillId="27" borderId="25" xfId="0" applyNumberFormat="1" applyFont="1" applyFill="1" applyBorder="1" applyAlignment="1" applyProtection="1">
      <alignment horizontal="center" vertical="center" wrapText="1"/>
      <protection locked="0"/>
    </xf>
    <xf numFmtId="183" fontId="12" fillId="27" borderId="36" xfId="0" applyNumberFormat="1" applyFont="1" applyFill="1" applyBorder="1" applyAlignment="1" applyProtection="1">
      <alignment horizontal="center" vertical="center" wrapText="1"/>
      <protection locked="0"/>
    </xf>
    <xf numFmtId="38" fontId="0" fillId="27" borderId="98" xfId="49" applyFont="1" applyFill="1" applyBorder="1" applyAlignment="1" applyProtection="1">
      <alignment horizontal="center" vertical="center" wrapText="1"/>
      <protection locked="0"/>
    </xf>
    <xf numFmtId="38" fontId="0" fillId="27" borderId="99" xfId="49" applyFont="1" applyFill="1" applyBorder="1" applyAlignment="1" applyProtection="1">
      <alignment horizontal="center" vertical="center" wrapText="1"/>
      <protection locked="0"/>
    </xf>
    <xf numFmtId="38" fontId="12" fillId="27" borderId="25" xfId="49" applyFont="1" applyFill="1" applyBorder="1" applyAlignment="1" applyProtection="1">
      <alignment horizontal="center" vertical="center"/>
      <protection locked="0"/>
    </xf>
    <xf numFmtId="38" fontId="12" fillId="27" borderId="36" xfId="49" applyFont="1" applyFill="1" applyBorder="1" applyAlignment="1" applyProtection="1">
      <alignment horizontal="center" vertical="center"/>
      <protection locked="0"/>
    </xf>
    <xf numFmtId="38" fontId="12" fillId="0" borderId="25" xfId="49" applyFont="1" applyBorder="1" applyAlignment="1" applyProtection="1">
      <alignment horizontal="center" vertical="center" shrinkToFit="1"/>
      <protection locked="0"/>
    </xf>
    <xf numFmtId="38" fontId="12" fillId="0" borderId="36" xfId="49" applyFont="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196" fontId="12" fillId="0" borderId="18" xfId="49" applyNumberFormat="1" applyFont="1" applyBorder="1" applyAlignment="1" applyProtection="1">
      <alignment horizontal="center" vertical="center" wrapText="1"/>
      <protection locked="0"/>
    </xf>
    <xf numFmtId="196" fontId="12" fillId="0" borderId="39" xfId="49" applyNumberFormat="1" applyFont="1" applyBorder="1" applyAlignment="1" applyProtection="1">
      <alignment horizontal="center" vertical="center" wrapText="1"/>
      <protection locked="0"/>
    </xf>
    <xf numFmtId="0" fontId="6" fillId="0" borderId="18"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35" borderId="18"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0" xfId="0" applyFont="1" applyBorder="1" applyAlignment="1">
      <alignment horizontal="left" vertical="top" wrapText="1"/>
    </xf>
    <xf numFmtId="0" fontId="6" fillId="0" borderId="1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Alignment="1">
      <alignment vertical="top"/>
    </xf>
    <xf numFmtId="0" fontId="6" fillId="0" borderId="18" xfId="0" applyFont="1" applyBorder="1" applyAlignment="1">
      <alignment horizontal="justify" vertical="center" wrapText="1"/>
    </xf>
    <xf numFmtId="0" fontId="6" fillId="0" borderId="38" xfId="0" applyFont="1" applyBorder="1" applyAlignment="1">
      <alignment horizontal="justify" vertical="center" wrapText="1"/>
    </xf>
    <xf numFmtId="0" fontId="6" fillId="37" borderId="18" xfId="0" applyFont="1" applyFill="1" applyBorder="1" applyAlignment="1" applyProtection="1">
      <alignment horizontal="center" vertical="center"/>
      <protection locked="0"/>
    </xf>
    <xf numFmtId="0" fontId="0" fillId="0" borderId="38" xfId="0" applyBorder="1" applyAlignment="1" applyProtection="1">
      <alignment vertical="center"/>
      <protection locked="0"/>
    </xf>
    <xf numFmtId="0" fontId="6" fillId="0" borderId="38" xfId="0" applyFont="1" applyBorder="1" applyAlignment="1">
      <alignment horizontal="justify" vertical="center"/>
    </xf>
    <xf numFmtId="0" fontId="6" fillId="37" borderId="38" xfId="0" applyFont="1" applyFill="1" applyBorder="1" applyAlignment="1" applyProtection="1">
      <alignment horizontal="center" vertical="center"/>
      <protection locked="0"/>
    </xf>
    <xf numFmtId="0" fontId="6" fillId="0" borderId="0" xfId="0" applyFont="1" applyBorder="1" applyAlignment="1">
      <alignment vertical="top" wrapText="1"/>
    </xf>
    <xf numFmtId="0" fontId="0" fillId="0" borderId="0" xfId="0" applyBorder="1" applyAlignment="1">
      <alignment vertical="top"/>
    </xf>
    <xf numFmtId="0" fontId="5" fillId="0" borderId="0" xfId="0" applyFont="1" applyBorder="1" applyAlignment="1">
      <alignment horizontal="left" vertical="top" wrapText="1"/>
    </xf>
    <xf numFmtId="0" fontId="6" fillId="0" borderId="0" xfId="0" applyFont="1" applyAlignment="1">
      <alignment vertical="center"/>
    </xf>
    <xf numFmtId="0" fontId="6" fillId="0" borderId="38" xfId="0" applyFont="1" applyBorder="1" applyAlignment="1">
      <alignment horizontal="left" vertical="center"/>
    </xf>
    <xf numFmtId="0" fontId="6" fillId="0" borderId="23"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16" xfId="0" applyFont="1" applyBorder="1" applyAlignment="1">
      <alignment horizontal="justify" vertical="center" wrapText="1"/>
    </xf>
    <xf numFmtId="0" fontId="6" fillId="34" borderId="14"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6" fillId="0" borderId="21"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6" fillId="34" borderId="14"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6" fillId="0" borderId="38" xfId="0" applyFont="1" applyBorder="1" applyAlignment="1">
      <alignment vertical="center"/>
    </xf>
    <xf numFmtId="0" fontId="6" fillId="0" borderId="39" xfId="0" applyFont="1" applyBorder="1" applyAlignment="1">
      <alignment vertical="center"/>
    </xf>
    <xf numFmtId="0" fontId="6" fillId="0" borderId="14" xfId="0" applyFont="1" applyBorder="1" applyAlignment="1">
      <alignment horizontal="justify" vertical="center" wrapText="1"/>
    </xf>
    <xf numFmtId="0" fontId="113" fillId="0" borderId="0" xfId="0" applyFont="1" applyBorder="1" applyAlignment="1">
      <alignment horizontal="center" vertical="center"/>
    </xf>
    <xf numFmtId="0" fontId="43" fillId="0" borderId="14" xfId="0" applyFont="1" applyBorder="1" applyAlignment="1">
      <alignment horizontal="center" vertical="center" wrapText="1"/>
    </xf>
    <xf numFmtId="0" fontId="43" fillId="0" borderId="14" xfId="0" applyFont="1" applyBorder="1" applyAlignment="1">
      <alignment vertical="center" wrapText="1"/>
    </xf>
    <xf numFmtId="0" fontId="5" fillId="39" borderId="14" xfId="0" applyFont="1" applyFill="1" applyBorder="1" applyAlignment="1">
      <alignment vertical="center"/>
    </xf>
    <xf numFmtId="0" fontId="5" fillId="0" borderId="14" xfId="0" applyFont="1" applyBorder="1" applyAlignment="1">
      <alignment vertical="center"/>
    </xf>
    <xf numFmtId="0" fontId="0" fillId="0" borderId="22" xfId="0" applyBorder="1" applyAlignment="1">
      <alignment vertical="center" wrapText="1"/>
    </xf>
    <xf numFmtId="0" fontId="6" fillId="0" borderId="39" xfId="0" applyFont="1" applyBorder="1" applyAlignment="1">
      <alignment horizontal="justify" vertical="center" wrapText="1"/>
    </xf>
    <xf numFmtId="0" fontId="6" fillId="37" borderId="23" xfId="0" applyFont="1" applyFill="1" applyBorder="1" applyAlignment="1" applyProtection="1">
      <alignment horizontal="center" vertical="center"/>
      <protection locked="0"/>
    </xf>
    <xf numFmtId="0" fontId="0" fillId="0" borderId="19" xfId="0" applyBorder="1" applyAlignment="1" applyProtection="1">
      <alignment vertical="center"/>
      <protection locked="0"/>
    </xf>
    <xf numFmtId="0" fontId="6" fillId="0" borderId="19" xfId="0" applyFont="1" applyBorder="1" applyAlignment="1">
      <alignment horizontal="justify" vertical="center"/>
    </xf>
    <xf numFmtId="0" fontId="6" fillId="37" borderId="19" xfId="0" applyFont="1" applyFill="1" applyBorder="1" applyAlignment="1" applyProtection="1">
      <alignment horizontal="center" vertical="center"/>
      <protection locked="0"/>
    </xf>
    <xf numFmtId="0" fontId="6" fillId="0" borderId="38" xfId="0" applyFont="1" applyBorder="1" applyAlignment="1">
      <alignment horizontal="right" vertical="center" wrapText="1"/>
    </xf>
    <xf numFmtId="0" fontId="34" fillId="0" borderId="0" xfId="62" applyFont="1" applyAlignment="1">
      <alignment vertical="center"/>
      <protection/>
    </xf>
    <xf numFmtId="0" fontId="31" fillId="0" borderId="0" xfId="62" applyFont="1" applyAlignment="1">
      <alignment horizontal="justify" vertical="center"/>
      <protection/>
    </xf>
    <xf numFmtId="0" fontId="0" fillId="0" borderId="0" xfId="0" applyAlignment="1">
      <alignment horizontal="justify" vertical="center"/>
    </xf>
    <xf numFmtId="0" fontId="31" fillId="0" borderId="0" xfId="62" applyFont="1" applyAlignment="1">
      <alignment vertical="center"/>
      <protection/>
    </xf>
    <xf numFmtId="0" fontId="8" fillId="0" borderId="0" xfId="0" applyFont="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18" xfId="62" applyFont="1" applyBorder="1" applyAlignment="1">
      <alignment horizontal="center" vertical="center"/>
      <protection/>
    </xf>
    <xf numFmtId="0" fontId="6" fillId="0" borderId="18" xfId="62" applyFont="1" applyFill="1" applyBorder="1" applyAlignment="1">
      <alignment horizontal="center" vertical="center"/>
      <protection/>
    </xf>
    <xf numFmtId="0" fontId="6" fillId="0" borderId="38" xfId="0" applyFont="1" applyFill="1" applyBorder="1" applyAlignment="1">
      <alignment horizontal="center" vertical="center"/>
    </xf>
    <xf numFmtId="0" fontId="6" fillId="34" borderId="38" xfId="0" applyFont="1" applyFill="1" applyBorder="1" applyAlignment="1" applyProtection="1">
      <alignment horizontal="center" vertical="center"/>
      <protection locked="0"/>
    </xf>
    <xf numFmtId="0" fontId="12" fillId="0" borderId="0" xfId="62" applyAlignment="1">
      <alignment vertical="center"/>
      <protection/>
    </xf>
    <xf numFmtId="0" fontId="2" fillId="0" borderId="0" xfId="62" applyFont="1" applyFill="1" applyBorder="1" applyAlignment="1" applyProtection="1">
      <alignment horizontal="left" vertical="center" wrapText="1"/>
      <protection locked="0"/>
    </xf>
    <xf numFmtId="0" fontId="2" fillId="34" borderId="23" xfId="62" applyFont="1" applyFill="1" applyBorder="1" applyAlignment="1" applyProtection="1">
      <alignment horizontal="left" vertical="center" wrapText="1"/>
      <protection locked="0"/>
    </xf>
    <xf numFmtId="0" fontId="0" fillId="34" borderId="19" xfId="0" applyFill="1" applyBorder="1" applyAlignment="1">
      <alignment vertical="center"/>
    </xf>
    <xf numFmtId="0" fontId="0" fillId="34" borderId="21"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0" xfId="0" applyFill="1" applyAlignment="1">
      <alignment vertical="center"/>
    </xf>
    <xf numFmtId="0" fontId="0" fillId="34" borderId="35" xfId="0" applyFill="1" applyBorder="1" applyAlignment="1" applyProtection="1">
      <alignment vertical="center"/>
      <protection locked="0"/>
    </xf>
    <xf numFmtId="0" fontId="0" fillId="34" borderId="22" xfId="0" applyFill="1" applyBorder="1" applyAlignment="1" applyProtection="1">
      <alignment vertical="center"/>
      <protection locked="0"/>
    </xf>
    <xf numFmtId="0" fontId="0" fillId="34" borderId="22" xfId="0" applyFill="1" applyBorder="1" applyAlignment="1">
      <alignment vertical="center"/>
    </xf>
    <xf numFmtId="0" fontId="4" fillId="34" borderId="19" xfId="62" applyFont="1" applyFill="1" applyBorder="1" applyAlignment="1">
      <alignment horizontal="center" vertical="center" wrapText="1"/>
      <protection/>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Alignment="1">
      <alignment horizontal="center" vertical="center" wrapText="1"/>
    </xf>
    <xf numFmtId="0" fontId="0" fillId="34" borderId="15"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1" xfId="0" applyFill="1" applyBorder="1" applyAlignment="1">
      <alignment vertical="center"/>
    </xf>
    <xf numFmtId="0" fontId="0" fillId="34" borderId="35" xfId="0" applyFill="1" applyBorder="1" applyAlignment="1">
      <alignment vertical="center"/>
    </xf>
    <xf numFmtId="0" fontId="19" fillId="0" borderId="0" xfId="0" applyFont="1" applyBorder="1" applyAlignment="1">
      <alignment vertical="center" wrapText="1"/>
    </xf>
    <xf numFmtId="0" fontId="8" fillId="0" borderId="0" xfId="0" applyFont="1" applyAlignment="1">
      <alignment horizontal="justify" vertical="center"/>
    </xf>
    <xf numFmtId="0" fontId="6" fillId="0" borderId="14" xfId="62" applyFont="1" applyBorder="1" applyAlignment="1">
      <alignment horizontal="center" vertical="center" wrapText="1"/>
      <protection/>
    </xf>
    <xf numFmtId="0" fontId="4" fillId="0" borderId="14" xfId="62" applyFont="1" applyBorder="1" applyAlignment="1">
      <alignment horizontal="center" vertical="center" wrapText="1"/>
      <protection/>
    </xf>
    <xf numFmtId="0" fontId="12" fillId="0" borderId="0" xfId="62" applyFont="1">
      <alignment vertical="center"/>
      <protection/>
    </xf>
    <xf numFmtId="0" fontId="12" fillId="0" borderId="0" xfId="62">
      <alignment vertical="center"/>
      <protection/>
    </xf>
    <xf numFmtId="0" fontId="114" fillId="0" borderId="0" xfId="62" applyFont="1" applyAlignment="1">
      <alignment horizontal="center" vertical="center"/>
      <protection/>
    </xf>
    <xf numFmtId="0" fontId="114" fillId="0" borderId="0" xfId="0" applyFont="1" applyAlignment="1">
      <alignment horizontal="center" vertical="center"/>
    </xf>
    <xf numFmtId="0" fontId="31" fillId="0" borderId="0" xfId="62" applyFont="1" applyFill="1" applyBorder="1" applyAlignment="1">
      <alignment horizontal="center" vertical="center"/>
      <protection/>
    </xf>
    <xf numFmtId="0" fontId="31" fillId="0" borderId="0" xfId="0" applyFont="1" applyFill="1" applyBorder="1" applyAlignment="1">
      <alignment horizontal="center" vertical="center"/>
    </xf>
    <xf numFmtId="0" fontId="32" fillId="0" borderId="0" xfId="62" applyFont="1" applyAlignment="1">
      <alignment horizontal="center" vertical="center"/>
      <protection/>
    </xf>
    <xf numFmtId="0" fontId="8" fillId="0" borderId="0" xfId="0" applyFont="1" applyAlignment="1">
      <alignment horizontal="center" vertical="center"/>
    </xf>
    <xf numFmtId="0" fontId="12" fillId="0" borderId="0" xfId="62" applyFont="1" applyAlignment="1">
      <alignment vertical="center"/>
      <protection/>
    </xf>
    <xf numFmtId="0" fontId="31" fillId="0" borderId="0" xfId="62" applyFont="1" applyAlignment="1">
      <alignment horizontal="center" vertical="center"/>
      <protection/>
    </xf>
    <xf numFmtId="0" fontId="8" fillId="0" borderId="0" xfId="0" applyFont="1" applyFill="1" applyAlignment="1">
      <alignment vertical="center"/>
    </xf>
    <xf numFmtId="0" fontId="31" fillId="0" borderId="0" xfId="62" applyFont="1" applyFill="1" applyAlignment="1">
      <alignment vertical="center" wrapText="1"/>
      <protection/>
    </xf>
    <xf numFmtId="0" fontId="31" fillId="0" borderId="0" xfId="62" applyFont="1" applyFill="1" applyAlignment="1">
      <alignment vertical="center"/>
      <protection/>
    </xf>
    <xf numFmtId="0" fontId="31" fillId="0" borderId="0" xfId="62" applyFont="1" applyAlignment="1">
      <alignment horizontal="right" vertical="center"/>
      <protection/>
    </xf>
    <xf numFmtId="0" fontId="31" fillId="0" borderId="23" xfId="65" applyFont="1" applyBorder="1" applyAlignment="1">
      <alignment horizontal="center" vertical="center"/>
      <protection/>
    </xf>
    <xf numFmtId="0" fontId="31" fillId="0" borderId="20" xfId="65" applyFont="1" applyBorder="1" applyAlignment="1">
      <alignment horizontal="center" vertical="center"/>
      <protection/>
    </xf>
    <xf numFmtId="0" fontId="31" fillId="0" borderId="21" xfId="65" applyFont="1" applyBorder="1" applyAlignment="1">
      <alignment horizontal="center" vertical="center"/>
      <protection/>
    </xf>
    <xf numFmtId="0" fontId="31" fillId="0" borderId="15" xfId="65" applyFont="1" applyBorder="1" applyAlignment="1">
      <alignment horizontal="center" vertical="center"/>
      <protection/>
    </xf>
    <xf numFmtId="0" fontId="31" fillId="0" borderId="72" xfId="65" applyFont="1" applyBorder="1" applyAlignment="1">
      <alignment horizontal="center" vertical="center"/>
      <protection/>
    </xf>
    <xf numFmtId="0" fontId="31" fillId="0" borderId="74" xfId="65" applyFont="1" applyBorder="1" applyAlignment="1">
      <alignment horizontal="center" vertical="center"/>
      <protection/>
    </xf>
    <xf numFmtId="0" fontId="31" fillId="0" borderId="25" xfId="65" applyFont="1" applyBorder="1" applyAlignment="1">
      <alignment horizontal="center" vertical="center" wrapText="1"/>
      <protection/>
    </xf>
    <xf numFmtId="0" fontId="31" fillId="0" borderId="41" xfId="65" applyFont="1" applyBorder="1" applyAlignment="1">
      <alignment horizontal="center" vertical="center" wrapText="1"/>
      <protection/>
    </xf>
    <xf numFmtId="0" fontId="12" fillId="0" borderId="37" xfId="65" applyFont="1" applyBorder="1" applyAlignment="1">
      <alignment vertical="center" wrapText="1"/>
      <protection/>
    </xf>
    <xf numFmtId="0" fontId="12" fillId="0" borderId="82" xfId="65" applyFont="1" applyBorder="1" applyAlignment="1">
      <alignment vertical="center" wrapText="1"/>
      <protection/>
    </xf>
    <xf numFmtId="0" fontId="31" fillId="0" borderId="25" xfId="65" applyFont="1" applyBorder="1" applyAlignment="1">
      <alignment vertical="center" wrapText="1"/>
      <protection/>
    </xf>
    <xf numFmtId="0" fontId="4" fillId="0" borderId="41" xfId="63" applyBorder="1" applyAlignment="1">
      <alignment vertical="center" wrapText="1"/>
      <protection/>
    </xf>
    <xf numFmtId="38" fontId="31" fillId="0" borderId="25" xfId="51" applyFont="1" applyFill="1" applyBorder="1" applyAlignment="1">
      <alignment horizontal="center" vertical="center"/>
    </xf>
    <xf numFmtId="0" fontId="4" fillId="0" borderId="41" xfId="63" applyBorder="1" applyAlignment="1">
      <alignment horizontal="center" vertical="center"/>
      <protection/>
    </xf>
    <xf numFmtId="38" fontId="31" fillId="0" borderId="25" xfId="51" applyFont="1" applyBorder="1" applyAlignment="1">
      <alignment horizontal="center" vertical="center"/>
    </xf>
    <xf numFmtId="0" fontId="12" fillId="0" borderId="35" xfId="65" applyFont="1" applyBorder="1" applyAlignment="1">
      <alignment vertical="center" wrapText="1"/>
      <protection/>
    </xf>
    <xf numFmtId="0" fontId="12" fillId="0" borderId="16" xfId="65" applyFont="1" applyBorder="1" applyAlignment="1">
      <alignment vertical="center" wrapText="1"/>
      <protection/>
    </xf>
    <xf numFmtId="0" fontId="31" fillId="0" borderId="25" xfId="65" applyFont="1" applyBorder="1" applyAlignment="1">
      <alignment vertical="center" textRotation="255"/>
      <protection/>
    </xf>
    <xf numFmtId="0" fontId="4" fillId="0" borderId="24" xfId="63" applyBorder="1" applyAlignment="1">
      <alignment vertical="center" textRotation="255"/>
      <protection/>
    </xf>
    <xf numFmtId="0" fontId="4" fillId="0" borderId="36" xfId="63" applyBorder="1" applyAlignment="1">
      <alignment vertical="center" textRotation="255"/>
      <protection/>
    </xf>
    <xf numFmtId="0" fontId="31" fillId="0" borderId="35" xfId="65" applyFont="1" applyBorder="1" applyAlignment="1">
      <alignment horizontal="center" vertical="center"/>
      <protection/>
    </xf>
    <xf numFmtId="0" fontId="31" fillId="0" borderId="16" xfId="65" applyFont="1" applyBorder="1" applyAlignment="1">
      <alignment horizontal="center" vertical="center"/>
      <protection/>
    </xf>
    <xf numFmtId="0" fontId="6" fillId="34" borderId="107" xfId="64" applyFont="1" applyFill="1" applyBorder="1" applyAlignment="1" applyProtection="1">
      <alignment vertical="center"/>
      <protection locked="0"/>
    </xf>
    <xf numFmtId="0" fontId="6" fillId="34" borderId="43" xfId="64" applyFont="1" applyFill="1" applyBorder="1" applyAlignment="1" applyProtection="1">
      <alignment vertical="center"/>
      <protection locked="0"/>
    </xf>
    <xf numFmtId="0" fontId="48" fillId="35" borderId="107" xfId="64" applyFill="1" applyBorder="1" applyAlignment="1">
      <alignment horizontal="center" vertical="center"/>
      <protection/>
    </xf>
    <xf numFmtId="0" fontId="48" fillId="35" borderId="43" xfId="64" applyFill="1" applyBorder="1" applyAlignment="1">
      <alignment horizontal="center" vertical="center"/>
      <protection/>
    </xf>
    <xf numFmtId="0" fontId="54" fillId="0" borderId="108" xfId="64" applyFont="1" applyBorder="1" applyAlignment="1">
      <alignment horizontal="center" vertical="center"/>
      <protection/>
    </xf>
    <xf numFmtId="0" fontId="54" fillId="0" borderId="107" xfId="64" applyFont="1" applyBorder="1" applyAlignment="1">
      <alignment horizontal="center" vertical="center"/>
      <protection/>
    </xf>
    <xf numFmtId="0" fontId="40" fillId="0" borderId="109" xfId="64" applyFont="1" applyBorder="1" applyAlignment="1">
      <alignment vertical="top" wrapText="1"/>
      <protection/>
    </xf>
    <xf numFmtId="0" fontId="40" fillId="0" borderId="110" xfId="64" applyFont="1" applyBorder="1" applyAlignment="1">
      <alignment vertical="top" wrapText="1"/>
      <protection/>
    </xf>
    <xf numFmtId="0" fontId="40" fillId="0" borderId="111" xfId="64" applyFont="1" applyBorder="1" applyAlignment="1">
      <alignment vertical="top" wrapText="1"/>
      <protection/>
    </xf>
    <xf numFmtId="0" fontId="40" fillId="0" borderId="21" xfId="64" applyFont="1" applyBorder="1" applyAlignment="1">
      <alignment vertical="top" wrapText="1"/>
      <protection/>
    </xf>
    <xf numFmtId="0" fontId="40" fillId="0" borderId="0" xfId="64" applyFont="1" applyBorder="1" applyAlignment="1">
      <alignment vertical="top" wrapText="1"/>
      <protection/>
    </xf>
    <xf numFmtId="0" fontId="40" fillId="0" borderId="15" xfId="64" applyFont="1" applyBorder="1" applyAlignment="1">
      <alignment vertical="top" wrapText="1"/>
      <protection/>
    </xf>
    <xf numFmtId="0" fontId="40" fillId="0" borderId="35" xfId="64" applyFont="1" applyBorder="1" applyAlignment="1">
      <alignment vertical="top" wrapText="1"/>
      <protection/>
    </xf>
    <xf numFmtId="0" fontId="40" fillId="0" borderId="22" xfId="64" applyFont="1" applyBorder="1" applyAlignment="1">
      <alignment vertical="top" wrapText="1"/>
      <protection/>
    </xf>
    <xf numFmtId="0" fontId="40" fillId="0" borderId="16" xfId="64" applyFont="1" applyBorder="1" applyAlignment="1">
      <alignment vertical="top" wrapText="1"/>
      <protection/>
    </xf>
    <xf numFmtId="0" fontId="40" fillId="0" borderId="112" xfId="64" applyFont="1" applyBorder="1" applyAlignment="1">
      <alignment horizontal="center" vertical="center"/>
      <protection/>
    </xf>
    <xf numFmtId="0" fontId="40" fillId="0" borderId="42" xfId="64" applyFont="1" applyBorder="1" applyAlignment="1">
      <alignment horizontal="center" vertical="center"/>
      <protection/>
    </xf>
    <xf numFmtId="0" fontId="40" fillId="0" borderId="113" xfId="64" applyFont="1" applyBorder="1" applyAlignment="1">
      <alignment horizontal="center" vertical="center"/>
      <protection/>
    </xf>
    <xf numFmtId="0" fontId="40" fillId="0" borderId="114" xfId="64" applyFont="1" applyBorder="1" applyAlignment="1">
      <alignment horizontal="center" vertical="center"/>
      <protection/>
    </xf>
    <xf numFmtId="0" fontId="5" fillId="0" borderId="109" xfId="64" applyFont="1" applyBorder="1" applyAlignment="1">
      <alignment horizontal="left" vertical="top" wrapText="1"/>
      <protection/>
    </xf>
    <xf numFmtId="0" fontId="5" fillId="0" borderId="111" xfId="64" applyFont="1" applyBorder="1" applyAlignment="1">
      <alignment horizontal="left" vertical="top" wrapText="1"/>
      <protection/>
    </xf>
    <xf numFmtId="0" fontId="40" fillId="0" borderId="47" xfId="64" applyFont="1" applyBorder="1" applyAlignment="1">
      <alignment/>
      <protection/>
    </xf>
    <xf numFmtId="0" fontId="40" fillId="0" borderId="45" xfId="64" applyFont="1" applyBorder="1" applyAlignment="1">
      <alignment/>
      <protection/>
    </xf>
    <xf numFmtId="0" fontId="40" fillId="0" borderId="56" xfId="64" applyFont="1" applyBorder="1" applyAlignment="1">
      <alignment/>
      <protection/>
    </xf>
    <xf numFmtId="0" fontId="40" fillId="35" borderId="21" xfId="64" applyFont="1" applyFill="1" applyBorder="1" applyAlignment="1">
      <alignment horizontal="left" vertical="top" wrapText="1"/>
      <protection/>
    </xf>
    <xf numFmtId="0" fontId="40" fillId="35" borderId="15" xfId="64" applyFont="1" applyFill="1" applyBorder="1" applyAlignment="1">
      <alignment horizontal="left" vertical="top" wrapText="1"/>
      <protection/>
    </xf>
    <xf numFmtId="0" fontId="40" fillId="35" borderId="35" xfId="64" applyFont="1" applyFill="1" applyBorder="1" applyAlignment="1">
      <alignment horizontal="left" vertical="top" wrapText="1"/>
      <protection/>
    </xf>
    <xf numFmtId="0" fontId="40" fillId="35" borderId="16" xfId="64" applyFont="1" applyFill="1" applyBorder="1" applyAlignment="1">
      <alignment horizontal="left" vertical="top" wrapText="1"/>
      <protection/>
    </xf>
    <xf numFmtId="0" fontId="51" fillId="0" borderId="108" xfId="64" applyFont="1" applyBorder="1" applyAlignment="1">
      <alignment horizontal="center" vertical="center"/>
      <protection/>
    </xf>
    <xf numFmtId="0" fontId="51" fillId="0" borderId="107" xfId="64" applyFont="1" applyBorder="1" applyAlignment="1">
      <alignment horizontal="center" vertical="center"/>
      <protection/>
    </xf>
    <xf numFmtId="0" fontId="40" fillId="0" borderId="23" xfId="64" applyFont="1" applyBorder="1" applyAlignment="1">
      <alignment vertical="top" wrapText="1"/>
      <protection/>
    </xf>
    <xf numFmtId="0" fontId="40" fillId="0" borderId="19" xfId="64" applyFont="1" applyBorder="1" applyAlignment="1">
      <alignment vertical="top" wrapText="1"/>
      <protection/>
    </xf>
    <xf numFmtId="0" fontId="40" fillId="0" borderId="20" xfId="64" applyFont="1" applyBorder="1" applyAlignment="1">
      <alignment vertical="top" wrapText="1"/>
      <protection/>
    </xf>
    <xf numFmtId="0" fontId="40" fillId="0" borderId="115" xfId="64" applyFont="1" applyBorder="1" applyAlignment="1">
      <alignment vertical="top" wrapText="1"/>
      <protection/>
    </xf>
    <xf numFmtId="0" fontId="40" fillId="0" borderId="49" xfId="64" applyFont="1" applyBorder="1" applyAlignment="1">
      <alignment vertical="top" wrapText="1"/>
      <protection/>
    </xf>
    <xf numFmtId="0" fontId="40" fillId="0" borderId="116" xfId="64" applyFont="1" applyBorder="1" applyAlignment="1">
      <alignment vertical="top" wrapText="1"/>
      <protection/>
    </xf>
    <xf numFmtId="0" fontId="40" fillId="0" borderId="53" xfId="64" applyFont="1" applyBorder="1" applyAlignment="1">
      <alignment/>
      <protection/>
    </xf>
    <xf numFmtId="0" fontId="5" fillId="0" borderId="23" xfId="64" applyFont="1" applyBorder="1" applyAlignment="1">
      <alignment horizontal="left" vertical="top" wrapText="1"/>
      <protection/>
    </xf>
    <xf numFmtId="0" fontId="5" fillId="0" borderId="20" xfId="64" applyFont="1" applyBorder="1" applyAlignment="1">
      <alignment horizontal="left" vertical="top" wrapText="1"/>
      <protection/>
    </xf>
    <xf numFmtId="0" fontId="40" fillId="35" borderId="21" xfId="64" applyFont="1" applyFill="1" applyBorder="1" applyAlignment="1">
      <alignment vertical="top" wrapText="1"/>
      <protection/>
    </xf>
    <xf numFmtId="0" fontId="40" fillId="35" borderId="15" xfId="64" applyFont="1" applyFill="1" applyBorder="1" applyAlignment="1">
      <alignment vertical="top" wrapText="1"/>
      <protection/>
    </xf>
    <xf numFmtId="0" fontId="40" fillId="35" borderId="115" xfId="64" applyFont="1" applyFill="1" applyBorder="1" applyAlignment="1">
      <alignment vertical="top" wrapText="1"/>
      <protection/>
    </xf>
    <xf numFmtId="0" fontId="40" fillId="35" borderId="116" xfId="64" applyFont="1" applyFill="1" applyBorder="1" applyAlignment="1">
      <alignment vertical="top" wrapText="1"/>
      <protection/>
    </xf>
    <xf numFmtId="0" fontId="40" fillId="0" borderId="50" xfId="64" applyFont="1" applyBorder="1" applyAlignment="1">
      <alignment/>
      <protection/>
    </xf>
    <xf numFmtId="0" fontId="40" fillId="35" borderId="115" xfId="64" applyFont="1" applyFill="1" applyBorder="1" applyAlignment="1">
      <alignment horizontal="left" vertical="top" wrapText="1"/>
      <protection/>
    </xf>
    <xf numFmtId="0" fontId="40" fillId="35" borderId="116" xfId="64" applyFont="1" applyFill="1" applyBorder="1" applyAlignment="1">
      <alignment horizontal="left" vertical="top" wrapText="1"/>
      <protection/>
    </xf>
    <xf numFmtId="0" fontId="48" fillId="35" borderId="107" xfId="64" applyFill="1" applyBorder="1" applyAlignment="1">
      <alignment/>
      <protection/>
    </xf>
    <xf numFmtId="0" fontId="48" fillId="35" borderId="43" xfId="64" applyFill="1" applyBorder="1" applyAlignment="1">
      <alignment/>
      <protection/>
    </xf>
    <xf numFmtId="0" fontId="40" fillId="35" borderId="35" xfId="64" applyFont="1" applyFill="1" applyBorder="1" applyAlignment="1">
      <alignment vertical="top" wrapText="1"/>
      <protection/>
    </xf>
    <xf numFmtId="0" fontId="40" fillId="35" borderId="16" xfId="64" applyFont="1" applyFill="1" applyBorder="1" applyAlignment="1">
      <alignment vertical="top" wrapText="1"/>
      <protection/>
    </xf>
    <xf numFmtId="0" fontId="40" fillId="0" borderId="23" xfId="64" applyFont="1" applyBorder="1" applyAlignment="1">
      <alignment horizontal="left" vertical="top" wrapText="1"/>
      <protection/>
    </xf>
    <xf numFmtId="0" fontId="40" fillId="0" borderId="19" xfId="64" applyFont="1" applyBorder="1" applyAlignment="1">
      <alignment horizontal="left" vertical="top" wrapText="1"/>
      <protection/>
    </xf>
    <xf numFmtId="0" fontId="40" fillId="0" borderId="20" xfId="64" applyFont="1" applyBorder="1" applyAlignment="1">
      <alignment horizontal="left" vertical="top" wrapText="1"/>
      <protection/>
    </xf>
    <xf numFmtId="0" fontId="40" fillId="0" borderId="115" xfId="64" applyFont="1" applyBorder="1" applyAlignment="1">
      <alignment horizontal="left" vertical="top" wrapText="1"/>
      <protection/>
    </xf>
    <xf numFmtId="0" fontId="40" fillId="0" borderId="49" xfId="64" applyFont="1" applyBorder="1" applyAlignment="1">
      <alignment horizontal="left" vertical="top" wrapText="1"/>
      <protection/>
    </xf>
    <xf numFmtId="0" fontId="40" fillId="0" borderId="116" xfId="64" applyFont="1" applyBorder="1" applyAlignment="1">
      <alignment horizontal="left" vertical="top" wrapText="1"/>
      <protection/>
    </xf>
    <xf numFmtId="0" fontId="16" fillId="32" borderId="25" xfId="0" applyFont="1" applyFill="1" applyBorder="1" applyAlignment="1">
      <alignment horizontal="center" vertical="center" wrapText="1"/>
    </xf>
    <xf numFmtId="0" fontId="16" fillId="32" borderId="24"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16" fillId="0" borderId="29" xfId="0" applyFont="1" applyBorder="1" applyAlignment="1">
      <alignment vertical="center" wrapText="1"/>
    </xf>
    <xf numFmtId="0" fontId="0" fillId="0" borderId="30" xfId="0" applyBorder="1" applyAlignment="1">
      <alignment vertical="center"/>
    </xf>
    <xf numFmtId="0" fontId="16" fillId="0" borderId="18" xfId="0" applyFont="1" applyBorder="1" applyAlignment="1">
      <alignment vertical="center" wrapText="1"/>
    </xf>
    <xf numFmtId="0" fontId="16" fillId="0" borderId="31" xfId="0" applyFont="1" applyBorder="1" applyAlignment="1">
      <alignment vertical="center" wrapText="1"/>
    </xf>
    <xf numFmtId="0" fontId="0" fillId="0" borderId="26" xfId="0" applyBorder="1" applyAlignment="1">
      <alignment vertical="center"/>
    </xf>
    <xf numFmtId="0" fontId="16" fillId="0" borderId="32" xfId="0" applyFont="1" applyBorder="1" applyAlignment="1">
      <alignment vertical="center" wrapText="1"/>
    </xf>
    <xf numFmtId="0" fontId="0" fillId="0" borderId="25" xfId="0" applyBorder="1" applyAlignment="1">
      <alignment horizontal="center" vertical="center" wrapText="1"/>
    </xf>
    <xf numFmtId="0" fontId="0" fillId="32" borderId="25" xfId="0" applyFill="1" applyBorder="1" applyAlignment="1">
      <alignment vertical="center" wrapText="1"/>
    </xf>
    <xf numFmtId="0" fontId="0" fillId="32" borderId="24" xfId="0" applyFont="1" applyFill="1" applyBorder="1" applyAlignment="1">
      <alignment vertical="center" wrapText="1"/>
    </xf>
    <xf numFmtId="0" fontId="0" fillId="0" borderId="24" xfId="0" applyBorder="1" applyAlignment="1">
      <alignment vertical="center" wrapText="1"/>
    </xf>
    <xf numFmtId="0" fontId="0" fillId="0" borderId="36" xfId="0" applyBorder="1" applyAlignment="1">
      <alignment vertical="center" wrapText="1"/>
    </xf>
    <xf numFmtId="0" fontId="0" fillId="0" borderId="24" xfId="0" applyFont="1" applyBorder="1" applyAlignment="1">
      <alignment horizontal="center" vertical="center" wrapText="1"/>
    </xf>
    <xf numFmtId="0" fontId="0" fillId="0" borderId="36" xfId="0" applyFont="1" applyBorder="1" applyAlignment="1">
      <alignment horizontal="center" vertical="center" wrapText="1"/>
    </xf>
    <xf numFmtId="0" fontId="0" fillId="32" borderId="20" xfId="0" applyFont="1" applyFill="1" applyBorder="1" applyAlignment="1">
      <alignment vertical="center" wrapText="1"/>
    </xf>
    <xf numFmtId="0" fontId="0" fillId="32" borderId="15" xfId="0" applyFont="1" applyFill="1" applyBorder="1" applyAlignment="1">
      <alignment vertical="center" wrapText="1"/>
    </xf>
    <xf numFmtId="0" fontId="0" fillId="32" borderId="16" xfId="0" applyFont="1" applyFill="1" applyBorder="1" applyAlignment="1">
      <alignment vertical="center" wrapText="1"/>
    </xf>
    <xf numFmtId="0" fontId="0" fillId="32" borderId="18" xfId="0" applyFont="1" applyFill="1" applyBorder="1" applyAlignment="1">
      <alignment vertical="center" wrapText="1"/>
    </xf>
    <xf numFmtId="0" fontId="0" fillId="32" borderId="23" xfId="0" applyFill="1" applyBorder="1" applyAlignment="1">
      <alignment vertical="center"/>
    </xf>
    <xf numFmtId="0" fontId="0" fillId="32" borderId="21" xfId="0" applyFont="1" applyFill="1" applyBorder="1" applyAlignment="1">
      <alignment vertical="center"/>
    </xf>
    <xf numFmtId="0" fontId="0" fillId="32" borderId="35" xfId="0" applyFont="1" applyFill="1" applyBorder="1" applyAlignment="1">
      <alignment vertical="center"/>
    </xf>
    <xf numFmtId="0" fontId="0" fillId="32" borderId="25"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16" fillId="32" borderId="36" xfId="0" applyFont="1" applyFill="1" applyBorder="1" applyAlignment="1">
      <alignment horizontal="center" vertical="center" wrapText="1"/>
    </xf>
    <xf numFmtId="0" fontId="15" fillId="32" borderId="25" xfId="0" applyFont="1" applyFill="1"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wrapText="1"/>
    </xf>
    <xf numFmtId="0" fontId="0" fillId="0" borderId="24"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32" borderId="25" xfId="0" applyFill="1" applyBorder="1" applyAlignment="1">
      <alignment horizontal="center" vertical="center"/>
    </xf>
    <xf numFmtId="0" fontId="0" fillId="32" borderId="39" xfId="0" applyFont="1" applyFill="1" applyBorder="1" applyAlignment="1">
      <alignment vertical="center" wrapText="1"/>
    </xf>
    <xf numFmtId="0" fontId="0" fillId="0" borderId="31" xfId="0" applyFont="1" applyBorder="1" applyAlignment="1">
      <alignment vertical="center" wrapText="1"/>
    </xf>
    <xf numFmtId="0" fontId="0" fillId="0" borderId="26" xfId="0" applyBorder="1" applyAlignment="1">
      <alignment vertical="center" wrapText="1"/>
    </xf>
    <xf numFmtId="0" fontId="0" fillId="32" borderId="21" xfId="0" applyFill="1" applyBorder="1" applyAlignment="1">
      <alignment vertical="center"/>
    </xf>
    <xf numFmtId="0" fontId="0" fillId="32" borderId="35" xfId="0" applyFill="1" applyBorder="1" applyAlignment="1">
      <alignment vertical="center"/>
    </xf>
    <xf numFmtId="0" fontId="0" fillId="32" borderId="25" xfId="0" applyFont="1" applyFill="1" applyBorder="1" applyAlignment="1">
      <alignment horizontal="center" vertical="center" wrapText="1"/>
    </xf>
    <xf numFmtId="0" fontId="0" fillId="32" borderId="24" xfId="0" applyFill="1" applyBorder="1" applyAlignment="1">
      <alignment horizontal="left" vertical="center" wrapText="1"/>
    </xf>
    <xf numFmtId="0" fontId="0" fillId="32" borderId="24" xfId="0" applyFont="1" applyFill="1" applyBorder="1" applyAlignment="1">
      <alignment horizontal="left" vertical="center" wrapText="1"/>
    </xf>
    <xf numFmtId="0" fontId="0" fillId="0" borderId="31" xfId="0" applyFill="1" applyBorder="1" applyAlignment="1">
      <alignment vertical="center" wrapText="1"/>
    </xf>
    <xf numFmtId="0" fontId="0" fillId="0" borderId="64" xfId="0" applyBorder="1" applyAlignment="1">
      <alignmen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9" xfId="0" applyFont="1" applyBorder="1" applyAlignment="1">
      <alignment vertical="center" wrapText="1"/>
    </xf>
    <xf numFmtId="0" fontId="0" fillId="32" borderId="23" xfId="0" applyFont="1" applyFill="1" applyBorder="1" applyAlignment="1">
      <alignment vertical="center" wrapText="1"/>
    </xf>
    <xf numFmtId="0" fontId="0" fillId="32" borderId="21" xfId="0" applyFont="1" applyFill="1" applyBorder="1" applyAlignment="1">
      <alignment vertical="center" wrapText="1"/>
    </xf>
    <xf numFmtId="0" fontId="0" fillId="0" borderId="35" xfId="0" applyBorder="1" applyAlignment="1">
      <alignment vertical="center" wrapText="1"/>
    </xf>
    <xf numFmtId="0" fontId="0" fillId="0" borderId="32" xfId="0" applyFill="1" applyBorder="1" applyAlignment="1">
      <alignment vertical="center" wrapText="1"/>
    </xf>
    <xf numFmtId="0" fontId="0" fillId="0" borderId="65" xfId="0" applyBorder="1" applyAlignment="1">
      <alignment vertical="center" wrapText="1"/>
    </xf>
    <xf numFmtId="0" fontId="0" fillId="0" borderId="27" xfId="0" applyBorder="1" applyAlignment="1">
      <alignment vertical="center" wrapText="1"/>
    </xf>
    <xf numFmtId="0" fontId="0" fillId="0" borderId="29" xfId="0" applyFill="1" applyBorder="1" applyAlignment="1">
      <alignment vertical="center" wrapText="1"/>
    </xf>
    <xf numFmtId="0" fontId="0" fillId="0" borderId="69" xfId="0" applyBorder="1" applyAlignment="1">
      <alignment vertical="center" wrapText="1"/>
    </xf>
    <xf numFmtId="0" fontId="0" fillId="0" borderId="71" xfId="0" applyBorder="1" applyAlignment="1">
      <alignment vertical="center" wrapText="1"/>
    </xf>
    <xf numFmtId="0" fontId="0" fillId="0" borderId="117" xfId="0" applyFill="1" applyBorder="1" applyAlignment="1">
      <alignment vertical="center" wrapText="1"/>
    </xf>
    <xf numFmtId="0" fontId="0" fillId="0" borderId="96" xfId="0" applyBorder="1" applyAlignment="1">
      <alignment vertical="center" wrapText="1"/>
    </xf>
    <xf numFmtId="0" fontId="0" fillId="0" borderId="118" xfId="0" applyBorder="1" applyAlignment="1">
      <alignment vertical="center" wrapText="1"/>
    </xf>
    <xf numFmtId="0" fontId="0" fillId="0" borderId="35" xfId="0" applyFill="1" applyBorder="1" applyAlignment="1">
      <alignment vertical="center" wrapText="1"/>
    </xf>
    <xf numFmtId="0" fontId="0" fillId="0" borderId="16" xfId="0" applyBorder="1" applyAlignment="1">
      <alignment vertical="center" wrapText="1"/>
    </xf>
    <xf numFmtId="0" fontId="0" fillId="0" borderId="71" xfId="0" applyFill="1" applyBorder="1" applyAlignment="1">
      <alignment vertical="center" wrapText="1"/>
    </xf>
    <xf numFmtId="0" fontId="0" fillId="32" borderId="23" xfId="0" applyFill="1"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23" xfId="0" applyFill="1" applyBorder="1" applyAlignment="1">
      <alignment vertical="center" wrapText="1"/>
    </xf>
    <xf numFmtId="0" fontId="0" fillId="0" borderId="32"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32" borderId="36" xfId="0" applyFont="1" applyFill="1" applyBorder="1" applyAlignment="1">
      <alignment horizontal="left" vertical="center" wrapText="1"/>
    </xf>
    <xf numFmtId="0" fontId="0" fillId="32" borderId="25" xfId="0"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25" xfId="0" applyFont="1" applyFill="1" applyBorder="1" applyAlignment="1">
      <alignment vertical="center" wrapText="1"/>
    </xf>
    <xf numFmtId="0" fontId="0" fillId="32" borderId="23" xfId="0" applyFont="1" applyFill="1" applyBorder="1" applyAlignment="1">
      <alignment vertical="center"/>
    </xf>
    <xf numFmtId="38" fontId="12" fillId="0" borderId="14" xfId="49" applyFont="1" applyFill="1" applyBorder="1" applyAlignment="1" applyProtection="1">
      <alignment horizontal="center"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交付申請額の算出方法" xfId="65"/>
    <cellStyle name="Followed Hyperlink" xfId="66"/>
    <cellStyle name="良い" xfId="67"/>
  </cellStyles>
  <dxfs count="11">
    <dxf>
      <font>
        <color indexed="10"/>
      </font>
    </dxf>
    <dxf>
      <font>
        <color indexed="44"/>
      </font>
    </dxf>
    <dxf>
      <font>
        <color indexed="23"/>
      </font>
    </dxf>
    <dxf>
      <font>
        <color indexed="9"/>
      </font>
    </dxf>
    <dxf>
      <font>
        <color indexed="44"/>
      </font>
    </dxf>
    <dxf>
      <font>
        <b/>
        <i val="0"/>
        <color indexed="10"/>
      </font>
    </dxf>
    <dxf>
      <font>
        <b/>
        <i val="0"/>
        <color rgb="FFFF0000"/>
      </font>
      <border/>
    </dxf>
    <dxf>
      <font>
        <color rgb="FF99CCFF"/>
      </font>
      <border/>
    </dxf>
    <dxf>
      <font>
        <color rgb="FFFFFFFF"/>
      </font>
      <border/>
    </dxf>
    <dxf>
      <font>
        <color rgb="FF80808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133350</xdr:colOff>
      <xdr:row>21</xdr:row>
      <xdr:rowOff>161925</xdr:rowOff>
    </xdr:from>
    <xdr:to>
      <xdr:col>49</xdr:col>
      <xdr:colOff>104775</xdr:colOff>
      <xdr:row>23</xdr:row>
      <xdr:rowOff>9525</xdr:rowOff>
    </xdr:to>
    <xdr:sp>
      <xdr:nvSpPr>
        <xdr:cNvPr id="1" name="Rectangle 7"/>
        <xdr:cNvSpPr>
          <a:spLocks/>
        </xdr:cNvSpPr>
      </xdr:nvSpPr>
      <xdr:spPr>
        <a:xfrm>
          <a:off x="5695950" y="409575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47</xdr:col>
      <xdr:colOff>133350</xdr:colOff>
      <xdr:row>29</xdr:row>
      <xdr:rowOff>171450</xdr:rowOff>
    </xdr:from>
    <xdr:to>
      <xdr:col>49</xdr:col>
      <xdr:colOff>95250</xdr:colOff>
      <xdr:row>31</xdr:row>
      <xdr:rowOff>19050</xdr:rowOff>
    </xdr:to>
    <xdr:sp>
      <xdr:nvSpPr>
        <xdr:cNvPr id="2" name="Rectangle 7"/>
        <xdr:cNvSpPr>
          <a:spLocks/>
        </xdr:cNvSpPr>
      </xdr:nvSpPr>
      <xdr:spPr>
        <a:xfrm>
          <a:off x="5695950" y="5629275"/>
          <a:ext cx="200025"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43</xdr:col>
      <xdr:colOff>123825</xdr:colOff>
      <xdr:row>21</xdr:row>
      <xdr:rowOff>0</xdr:rowOff>
    </xdr:from>
    <xdr:to>
      <xdr:col>46</xdr:col>
      <xdr:colOff>0</xdr:colOff>
      <xdr:row>22</xdr:row>
      <xdr:rowOff>9525</xdr:rowOff>
    </xdr:to>
    <xdr:sp>
      <xdr:nvSpPr>
        <xdr:cNvPr id="3" name="テキスト ボックス 3"/>
        <xdr:cNvSpPr txBox="1">
          <a:spLocks noChangeArrowheads="1"/>
        </xdr:cNvSpPr>
      </xdr:nvSpPr>
      <xdr:spPr>
        <a:xfrm>
          <a:off x="5210175" y="39338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43</xdr:col>
      <xdr:colOff>133350</xdr:colOff>
      <xdr:row>29</xdr:row>
      <xdr:rowOff>0</xdr:rowOff>
    </xdr:from>
    <xdr:to>
      <xdr:col>46</xdr:col>
      <xdr:colOff>9525</xdr:colOff>
      <xdr:row>30</xdr:row>
      <xdr:rowOff>9525</xdr:rowOff>
    </xdr:to>
    <xdr:sp>
      <xdr:nvSpPr>
        <xdr:cNvPr id="4" name="テキスト ボックス 4"/>
        <xdr:cNvSpPr txBox="1">
          <a:spLocks noChangeArrowheads="1"/>
        </xdr:cNvSpPr>
      </xdr:nvSpPr>
      <xdr:spPr>
        <a:xfrm>
          <a:off x="5219700" y="54578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49</xdr:col>
      <xdr:colOff>19050</xdr:colOff>
      <xdr:row>36</xdr:row>
      <xdr:rowOff>0</xdr:rowOff>
    </xdr:from>
    <xdr:to>
      <xdr:col>50</xdr:col>
      <xdr:colOff>57150</xdr:colOff>
      <xdr:row>37</xdr:row>
      <xdr:rowOff>9525</xdr:rowOff>
    </xdr:to>
    <xdr:sp>
      <xdr:nvSpPr>
        <xdr:cNvPr id="5" name="テキスト ボックス 5"/>
        <xdr:cNvSpPr txBox="1">
          <a:spLocks noChangeArrowheads="1"/>
        </xdr:cNvSpPr>
      </xdr:nvSpPr>
      <xdr:spPr>
        <a:xfrm>
          <a:off x="5819775" y="67913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Text Box 2"/>
        <xdr:cNvSpPr txBox="1">
          <a:spLocks noChangeArrowheads="1"/>
        </xdr:cNvSpPr>
      </xdr:nvSpPr>
      <xdr:spPr>
        <a:xfrm>
          <a:off x="3457575"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5"/>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9"/>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0"/>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6" name="Line 14"/>
        <xdr:cNvSpPr>
          <a:spLocks/>
        </xdr:cNvSpPr>
      </xdr:nvSpPr>
      <xdr:spPr>
        <a:xfrm flipH="1">
          <a:off x="3457575"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Text Box 2"/>
        <xdr:cNvSpPr txBox="1">
          <a:spLocks noChangeArrowheads="1"/>
        </xdr:cNvSpPr>
      </xdr:nvSpPr>
      <xdr:spPr>
        <a:xfrm>
          <a:off x="3810000"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5"/>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9"/>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0"/>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6" name="Line 14"/>
        <xdr:cNvSpPr>
          <a:spLocks/>
        </xdr:cNvSpPr>
      </xdr:nvSpPr>
      <xdr:spPr>
        <a:xfrm flipH="1">
          <a:off x="3810000"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571500</xdr:colOff>
      <xdr:row>0</xdr:row>
      <xdr:rowOff>228600</xdr:rowOff>
    </xdr:from>
    <xdr:ext cx="561975" cy="-9524"/>
    <xdr:sp>
      <xdr:nvSpPr>
        <xdr:cNvPr id="1" name="Text Box 1"/>
        <xdr:cNvSpPr txBox="1">
          <a:spLocks noChangeArrowheads="1"/>
        </xdr:cNvSpPr>
      </xdr:nvSpPr>
      <xdr:spPr>
        <a:xfrm>
          <a:off x="7648575" y="228600"/>
          <a:ext cx="561975" cy="0"/>
        </a:xfrm>
        <a:prstGeom prst="rect">
          <a:avLst/>
        </a:prstGeom>
        <a:solidFill>
          <a:srgbClr val="FFFFFF"/>
        </a:solidFill>
        <a:ln w="9525" cmpd="sng">
          <a:noFill/>
        </a:ln>
      </xdr:spPr>
      <xdr:txBody>
        <a:bodyPr vertOverflow="clip" wrap="square" lIns="27432" tIns="18288" rIns="27432" bIns="0" anchor="ctr">
          <a:spAutoFit/>
        </a:bodyPr>
        <a:p>
          <a:pPr algn="ctr">
            <a:defRPr/>
          </a:pPr>
          <a:r>
            <a:rPr lang="en-US" cap="none" sz="1100" b="0" i="0" u="none" baseline="0">
              <a:solidFill>
                <a:srgbClr val="000000"/>
              </a:solidFill>
            </a:rPr>
            <a:t>（様式９）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64"/>
  <sheetViews>
    <sheetView showGridLines="0" view="pageBreakPreview" zoomScale="115" zoomScaleSheetLayoutView="115" workbookViewId="0" topLeftCell="A1">
      <selection activeCell="T18" sqref="T18:AY19"/>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139"/>
      <c r="E1" s="5"/>
      <c r="F1" s="5"/>
      <c r="G1" s="5"/>
      <c r="H1" s="5"/>
      <c r="I1" s="5"/>
      <c r="J1" s="5"/>
      <c r="BB1" s="1" t="s">
        <v>217</v>
      </c>
      <c r="BC1" s="1"/>
    </row>
    <row r="2" spans="3:54" ht="15" customHeight="1">
      <c r="C2" s="75"/>
      <c r="D2" s="5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t="s">
        <v>60</v>
      </c>
      <c r="AI2" s="66"/>
      <c r="AJ2" s="56"/>
      <c r="AK2" s="66"/>
      <c r="AL2" s="66"/>
      <c r="AM2" s="66" t="s">
        <v>78</v>
      </c>
      <c r="AN2" s="56"/>
      <c r="AO2" s="66"/>
      <c r="AP2" s="356"/>
      <c r="AQ2" s="357"/>
      <c r="AR2" s="67" t="s">
        <v>4</v>
      </c>
      <c r="AS2" s="56"/>
      <c r="AT2" s="356"/>
      <c r="AU2" s="357"/>
      <c r="AV2" s="68" t="s">
        <v>63</v>
      </c>
      <c r="AW2" s="357"/>
      <c r="AX2" s="357"/>
      <c r="AY2" s="66" t="s">
        <v>77</v>
      </c>
      <c r="AZ2" s="66"/>
      <c r="BA2" s="56"/>
      <c r="BB2" s="57"/>
    </row>
    <row r="3" spans="3:54" ht="15" customHeight="1">
      <c r="C3" s="76"/>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54"/>
      <c r="AD3" s="54"/>
      <c r="AE3" s="54"/>
      <c r="AF3" s="54"/>
      <c r="AG3" s="54"/>
      <c r="AH3" s="54"/>
      <c r="AI3" s="54"/>
      <c r="AJ3" s="54"/>
      <c r="AK3" s="54"/>
      <c r="AL3" s="54"/>
      <c r="AM3" s="54"/>
      <c r="AN3" s="54"/>
      <c r="AO3" s="54"/>
      <c r="AP3" s="54"/>
      <c r="AQ3" s="54"/>
      <c r="AR3" s="54"/>
      <c r="AS3" s="54"/>
      <c r="AT3" s="54"/>
      <c r="AU3" s="54"/>
      <c r="AV3" s="54"/>
      <c r="AW3" s="54"/>
      <c r="AX3" s="54"/>
      <c r="AY3" s="54"/>
      <c r="AZ3" s="54"/>
      <c r="BA3" s="6"/>
      <c r="BB3" s="65"/>
    </row>
    <row r="4" spans="3:54" ht="15" customHeight="1">
      <c r="C4" s="76"/>
      <c r="D4" s="6"/>
      <c r="E4" s="312" t="s">
        <v>192</v>
      </c>
      <c r="F4" s="312"/>
      <c r="G4" s="312"/>
      <c r="H4" s="312"/>
      <c r="I4" s="312"/>
      <c r="J4" s="312"/>
      <c r="K4" s="312"/>
      <c r="L4" s="312"/>
      <c r="M4" s="312"/>
      <c r="N4" s="312"/>
      <c r="O4" s="312"/>
      <c r="P4" s="312"/>
      <c r="Q4" s="312"/>
      <c r="R4" s="312"/>
      <c r="S4" s="312"/>
      <c r="T4" s="312"/>
      <c r="U4" s="312"/>
      <c r="V4" s="312"/>
      <c r="W4" s="312"/>
      <c r="X4" s="312"/>
      <c r="Y4" s="312"/>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6"/>
      <c r="BB4" s="65"/>
    </row>
    <row r="5" spans="3:54" ht="15" customHeight="1">
      <c r="C5" s="76"/>
      <c r="D5" s="63"/>
      <c r="E5" s="64"/>
      <c r="F5" s="64"/>
      <c r="G5" s="64"/>
      <c r="H5" s="64"/>
      <c r="I5" s="64"/>
      <c r="J5" s="64"/>
      <c r="K5" s="70"/>
      <c r="L5" s="70"/>
      <c r="M5" s="70"/>
      <c r="N5" s="70"/>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6"/>
      <c r="BB5" s="65"/>
    </row>
    <row r="6" spans="3:54" ht="15" customHeight="1">
      <c r="C6" s="69"/>
      <c r="D6" s="6"/>
      <c r="E6" s="361" t="s">
        <v>352</v>
      </c>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54"/>
      <c r="BA6" s="6"/>
      <c r="BB6" s="65"/>
    </row>
    <row r="7" spans="3:54" ht="15" customHeight="1">
      <c r="C7" s="69"/>
      <c r="D7" s="6"/>
      <c r="E7" s="370" t="s">
        <v>57</v>
      </c>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54"/>
      <c r="BA7" s="6"/>
      <c r="BB7" s="65"/>
    </row>
    <row r="8" spans="3:54" ht="15" customHeight="1">
      <c r="C8" s="69"/>
      <c r="D8" s="6"/>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54"/>
      <c r="BA8" s="6"/>
      <c r="BB8" s="65"/>
    </row>
    <row r="9" spans="3:54" ht="15" customHeight="1">
      <c r="C9" s="69"/>
      <c r="D9" s="6"/>
      <c r="E9" s="6"/>
      <c r="F9" s="53"/>
      <c r="G9" s="71"/>
      <c r="H9" s="53"/>
      <c r="I9" s="53"/>
      <c r="J9" s="53"/>
      <c r="K9" s="53"/>
      <c r="L9" s="53"/>
      <c r="M9" s="53"/>
      <c r="N9" s="53"/>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5"/>
    </row>
    <row r="10" spans="3:54" ht="15" customHeight="1">
      <c r="C10" s="69"/>
      <c r="D10" s="6"/>
      <c r="E10" s="346" t="s">
        <v>353</v>
      </c>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6"/>
      <c r="BA10" s="6"/>
      <c r="BB10" s="65"/>
    </row>
    <row r="11" spans="3:54" ht="15" customHeight="1">
      <c r="C11" s="76"/>
      <c r="D11" s="73"/>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6"/>
      <c r="BA11" s="6"/>
      <c r="BB11" s="65"/>
    </row>
    <row r="12" spans="3:54" ht="15" customHeight="1">
      <c r="C12" s="76"/>
      <c r="D12" s="74"/>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6"/>
      <c r="BA12" s="6"/>
      <c r="BB12" s="65"/>
    </row>
    <row r="13" spans="3:58" ht="15" customHeight="1">
      <c r="C13" s="76"/>
      <c r="D13" s="74"/>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6"/>
      <c r="BA13" s="6"/>
      <c r="BB13" s="65"/>
      <c r="BF13" s="114"/>
    </row>
    <row r="14" spans="3:58" ht="13.5" customHeight="1">
      <c r="C14" s="76"/>
      <c r="D14" s="6"/>
      <c r="E14" s="362" t="s">
        <v>58</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6"/>
      <c r="BA14" s="6"/>
      <c r="BB14" s="65"/>
      <c r="BF14" s="114"/>
    </row>
    <row r="15" spans="3:54" ht="15" customHeight="1">
      <c r="C15" s="76"/>
      <c r="D15" s="63"/>
      <c r="E15" s="71"/>
      <c r="F15" s="71"/>
      <c r="G15" s="71"/>
      <c r="H15" s="71"/>
      <c r="I15" s="71"/>
      <c r="J15" s="71"/>
      <c r="K15" s="53"/>
      <c r="L15" s="53"/>
      <c r="M15" s="53"/>
      <c r="N15" s="53"/>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5"/>
    </row>
    <row r="16" spans="1:70" ht="15" customHeight="1">
      <c r="A16" s="4"/>
      <c r="B16" s="4"/>
      <c r="C16" s="76"/>
      <c r="D16" s="6"/>
      <c r="E16" s="323" t="s">
        <v>61</v>
      </c>
      <c r="F16" s="324"/>
      <c r="G16" s="324"/>
      <c r="H16" s="324"/>
      <c r="I16" s="324"/>
      <c r="J16" s="324"/>
      <c r="K16" s="324"/>
      <c r="L16" s="324"/>
      <c r="M16" s="324"/>
      <c r="N16" s="324"/>
      <c r="O16" s="324"/>
      <c r="P16" s="324"/>
      <c r="Q16" s="324"/>
      <c r="R16" s="324"/>
      <c r="S16" s="325"/>
      <c r="T16" s="358" t="s">
        <v>354</v>
      </c>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60"/>
      <c r="AZ16" s="6"/>
      <c r="BA16" s="6"/>
      <c r="BB16" s="65"/>
      <c r="BC16" s="4"/>
      <c r="BD16" s="4"/>
      <c r="BE16" s="11"/>
      <c r="BF16" s="116"/>
      <c r="BG16" s="53"/>
      <c r="BH16" s="4"/>
      <c r="BI16" s="4"/>
      <c r="BJ16" s="4"/>
      <c r="BK16" s="4"/>
      <c r="BL16" s="4"/>
      <c r="BM16" s="4"/>
      <c r="BN16" s="4"/>
      <c r="BO16" s="4"/>
      <c r="BP16" s="4"/>
      <c r="BQ16" s="4"/>
      <c r="BR16" s="4"/>
    </row>
    <row r="17" spans="1:70" ht="15" customHeight="1">
      <c r="A17" s="4"/>
      <c r="B17" s="4"/>
      <c r="C17" s="76"/>
      <c r="D17" s="6"/>
      <c r="E17" s="326"/>
      <c r="F17" s="324"/>
      <c r="G17" s="324"/>
      <c r="H17" s="324"/>
      <c r="I17" s="324"/>
      <c r="J17" s="324"/>
      <c r="K17" s="324"/>
      <c r="L17" s="324"/>
      <c r="M17" s="324"/>
      <c r="N17" s="324"/>
      <c r="O17" s="324"/>
      <c r="P17" s="324"/>
      <c r="Q17" s="324"/>
      <c r="R17" s="324"/>
      <c r="S17" s="325"/>
      <c r="T17" s="358"/>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60"/>
      <c r="AZ17" s="6"/>
      <c r="BA17" s="6"/>
      <c r="BB17" s="65"/>
      <c r="BC17" s="4"/>
      <c r="BD17" s="4"/>
      <c r="BE17" s="4"/>
      <c r="BF17" s="116"/>
      <c r="BG17" s="53"/>
      <c r="BH17" s="4"/>
      <c r="BI17" s="4"/>
      <c r="BJ17" s="4"/>
      <c r="BK17" s="4"/>
      <c r="BL17" s="4"/>
      <c r="BM17" s="4"/>
      <c r="BN17" s="4"/>
      <c r="BO17" s="4"/>
      <c r="BP17" s="4"/>
      <c r="BQ17" s="4"/>
      <c r="BR17" s="4"/>
    </row>
    <row r="18" spans="3:59" ht="15" customHeight="1">
      <c r="C18" s="76"/>
      <c r="D18" s="6"/>
      <c r="E18" s="323" t="s">
        <v>171</v>
      </c>
      <c r="F18" s="324"/>
      <c r="G18" s="324"/>
      <c r="H18" s="324"/>
      <c r="I18" s="324"/>
      <c r="J18" s="324"/>
      <c r="K18" s="324"/>
      <c r="L18" s="324"/>
      <c r="M18" s="324"/>
      <c r="N18" s="324"/>
      <c r="O18" s="324"/>
      <c r="P18" s="324"/>
      <c r="Q18" s="324"/>
      <c r="R18" s="324"/>
      <c r="S18" s="325"/>
      <c r="T18" s="364"/>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6"/>
      <c r="AZ18" s="6"/>
      <c r="BA18" s="6"/>
      <c r="BB18" s="65"/>
      <c r="BF18" s="116"/>
      <c r="BG18" s="53"/>
    </row>
    <row r="19" spans="3:64" ht="15" customHeight="1">
      <c r="C19" s="76"/>
      <c r="D19" s="6"/>
      <c r="E19" s="326"/>
      <c r="F19" s="324"/>
      <c r="G19" s="324"/>
      <c r="H19" s="324"/>
      <c r="I19" s="324"/>
      <c r="J19" s="324"/>
      <c r="K19" s="324"/>
      <c r="L19" s="324"/>
      <c r="M19" s="324"/>
      <c r="N19" s="324"/>
      <c r="O19" s="324"/>
      <c r="P19" s="324"/>
      <c r="Q19" s="324"/>
      <c r="R19" s="324"/>
      <c r="S19" s="325"/>
      <c r="T19" s="367"/>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9"/>
      <c r="AZ19" s="372"/>
      <c r="BA19" s="373"/>
      <c r="BB19" s="374"/>
      <c r="BF19" s="116"/>
      <c r="BG19" s="53"/>
      <c r="BJ19" s="128"/>
      <c r="BK19" s="128"/>
      <c r="BL19" s="128"/>
    </row>
    <row r="20" spans="3:64" ht="15" customHeight="1">
      <c r="C20" s="76"/>
      <c r="D20" s="6"/>
      <c r="E20" s="54"/>
      <c r="F20" s="54"/>
      <c r="G20" s="54"/>
      <c r="H20" s="54"/>
      <c r="I20" s="54"/>
      <c r="J20" s="54"/>
      <c r="K20" s="54"/>
      <c r="L20" s="54"/>
      <c r="M20" s="54"/>
      <c r="N20" s="54"/>
      <c r="O20" s="54"/>
      <c r="P20" s="54"/>
      <c r="Q20" s="54"/>
      <c r="R20" s="54"/>
      <c r="S20" s="54"/>
      <c r="T20" s="113"/>
      <c r="U20" s="54"/>
      <c r="V20" s="54"/>
      <c r="W20" s="54"/>
      <c r="X20" s="54"/>
      <c r="Y20" s="54"/>
      <c r="Z20" s="54"/>
      <c r="AA20" s="54"/>
      <c r="AB20" s="112"/>
      <c r="AC20" s="54"/>
      <c r="AD20" s="54"/>
      <c r="AE20" s="54"/>
      <c r="AF20" s="54"/>
      <c r="AG20" s="54"/>
      <c r="AH20" s="54"/>
      <c r="AI20" s="54"/>
      <c r="AJ20" s="54"/>
      <c r="AK20" s="54"/>
      <c r="AL20" s="54"/>
      <c r="AM20" s="54"/>
      <c r="AN20" s="54"/>
      <c r="AO20" s="54"/>
      <c r="AP20" s="54"/>
      <c r="AQ20" s="54"/>
      <c r="AR20" s="54"/>
      <c r="AS20" s="54"/>
      <c r="AT20" s="54"/>
      <c r="AU20" s="54"/>
      <c r="AV20" s="54"/>
      <c r="AW20" s="54"/>
      <c r="AX20" s="111"/>
      <c r="AY20" s="111"/>
      <c r="AZ20" s="375"/>
      <c r="BA20" s="375"/>
      <c r="BB20" s="376"/>
      <c r="BF20" s="6"/>
      <c r="BG20" s="6"/>
      <c r="BJ20" s="128"/>
      <c r="BK20" s="128"/>
      <c r="BL20" s="128"/>
    </row>
    <row r="21" spans="3:64" ht="15" customHeight="1">
      <c r="C21" s="76"/>
      <c r="D21" s="6"/>
      <c r="E21" s="54"/>
      <c r="F21" s="54"/>
      <c r="G21" s="54"/>
      <c r="H21" s="54"/>
      <c r="I21" s="54"/>
      <c r="J21" s="54"/>
      <c r="K21" s="54"/>
      <c r="L21" s="54"/>
      <c r="M21" s="54"/>
      <c r="N21" s="54"/>
      <c r="O21" s="54"/>
      <c r="P21" s="54"/>
      <c r="Q21" s="54"/>
      <c r="R21" s="54"/>
      <c r="S21" s="54"/>
      <c r="T21" s="110"/>
      <c r="U21" s="54"/>
      <c r="V21" s="54"/>
      <c r="W21" s="54"/>
      <c r="X21" s="54"/>
      <c r="Y21" s="54"/>
      <c r="Z21" s="54"/>
      <c r="AA21" s="54"/>
      <c r="AB21" s="147"/>
      <c r="AC21" s="54"/>
      <c r="AD21" s="54"/>
      <c r="AE21" s="54"/>
      <c r="AF21" s="54"/>
      <c r="AG21" s="54"/>
      <c r="AH21" s="54"/>
      <c r="AI21" s="54"/>
      <c r="AJ21" s="54"/>
      <c r="AK21" s="54"/>
      <c r="AL21" s="54"/>
      <c r="AM21" s="54"/>
      <c r="AN21" s="54"/>
      <c r="AO21" s="54"/>
      <c r="AP21" s="54"/>
      <c r="AQ21" s="54"/>
      <c r="AR21" s="54"/>
      <c r="AS21" s="54"/>
      <c r="AT21" s="54"/>
      <c r="AU21" s="54"/>
      <c r="AV21" s="54"/>
      <c r="AW21" s="54"/>
      <c r="AX21" s="54"/>
      <c r="AY21" s="110"/>
      <c r="AZ21" s="6"/>
      <c r="BA21" s="6"/>
      <c r="BB21" s="65"/>
      <c r="BF21" s="6"/>
      <c r="BG21" s="6"/>
      <c r="BJ21" s="128"/>
      <c r="BK21" s="128"/>
      <c r="BL21" s="128"/>
    </row>
    <row r="22" spans="3:64" ht="15" customHeight="1">
      <c r="C22" s="76"/>
      <c r="D22" s="6"/>
      <c r="E22" s="327" t="s">
        <v>146</v>
      </c>
      <c r="F22" s="335"/>
      <c r="G22" s="335"/>
      <c r="H22" s="335"/>
      <c r="I22" s="335"/>
      <c r="J22" s="335"/>
      <c r="K22" s="335"/>
      <c r="L22" s="335"/>
      <c r="M22" s="335"/>
      <c r="N22" s="377"/>
      <c r="O22" s="385"/>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80"/>
      <c r="AU22" s="384"/>
      <c r="AV22" s="384"/>
      <c r="AW22" s="384"/>
      <c r="AX22" s="384"/>
      <c r="AY22" s="384"/>
      <c r="AZ22" s="6"/>
      <c r="BA22" s="6"/>
      <c r="BB22" s="65"/>
      <c r="BF22" s="6"/>
      <c r="BG22" s="6"/>
      <c r="BJ22" s="128"/>
      <c r="BK22" s="128"/>
      <c r="BL22" s="128"/>
    </row>
    <row r="23" spans="3:64" ht="15" customHeight="1">
      <c r="C23" s="76"/>
      <c r="D23" s="6"/>
      <c r="E23" s="336"/>
      <c r="F23" s="337"/>
      <c r="G23" s="337"/>
      <c r="H23" s="337"/>
      <c r="I23" s="337"/>
      <c r="J23" s="337"/>
      <c r="K23" s="337"/>
      <c r="L23" s="337"/>
      <c r="M23" s="337"/>
      <c r="N23" s="378"/>
      <c r="O23" s="386"/>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2"/>
      <c r="AU23" s="384"/>
      <c r="AV23" s="384"/>
      <c r="AW23" s="384"/>
      <c r="AX23" s="384"/>
      <c r="AY23" s="384"/>
      <c r="AZ23" s="6"/>
      <c r="BA23" s="6"/>
      <c r="BB23" s="65"/>
      <c r="BF23" s="6"/>
      <c r="BG23" s="6"/>
      <c r="BJ23" s="128"/>
      <c r="BK23" s="128"/>
      <c r="BL23" s="128"/>
    </row>
    <row r="24" spans="3:64" ht="15" customHeight="1">
      <c r="C24" s="69"/>
      <c r="D24" s="6"/>
      <c r="E24" s="336"/>
      <c r="F24" s="337"/>
      <c r="G24" s="337"/>
      <c r="H24" s="337"/>
      <c r="I24" s="337"/>
      <c r="J24" s="337"/>
      <c r="K24" s="337"/>
      <c r="L24" s="337"/>
      <c r="M24" s="337"/>
      <c r="N24" s="378"/>
      <c r="O24" s="386"/>
      <c r="P24" s="381"/>
      <c r="Q24" s="381"/>
      <c r="R24" s="381"/>
      <c r="S24" s="381"/>
      <c r="T24" s="381"/>
      <c r="U24" s="381"/>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8"/>
      <c r="AU24" s="384"/>
      <c r="AV24" s="384"/>
      <c r="AW24" s="384"/>
      <c r="AX24" s="384"/>
      <c r="AY24" s="384"/>
      <c r="AZ24" s="6"/>
      <c r="BA24" s="6"/>
      <c r="BB24" s="65"/>
      <c r="BF24" s="6"/>
      <c r="BG24" s="6"/>
      <c r="BJ24" s="128"/>
      <c r="BK24" s="128"/>
      <c r="BL24" s="128"/>
    </row>
    <row r="25" spans="3:64" ht="15" customHeight="1">
      <c r="C25" s="69"/>
      <c r="D25" s="6"/>
      <c r="E25" s="336"/>
      <c r="F25" s="337"/>
      <c r="G25" s="337"/>
      <c r="H25" s="337"/>
      <c r="I25" s="337"/>
      <c r="J25" s="337"/>
      <c r="K25" s="337"/>
      <c r="L25" s="337"/>
      <c r="M25" s="337"/>
      <c r="N25" s="378"/>
      <c r="O25" s="389" t="s">
        <v>15</v>
      </c>
      <c r="P25" s="390"/>
      <c r="Q25" s="390"/>
      <c r="R25" s="390"/>
      <c r="S25" s="390"/>
      <c r="T25" s="143" t="s">
        <v>161</v>
      </c>
      <c r="U25" s="391"/>
      <c r="V25" s="391"/>
      <c r="W25" s="391"/>
      <c r="X25" s="391"/>
      <c r="Y25" s="392"/>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4"/>
      <c r="AZ25" s="6"/>
      <c r="BA25" s="6"/>
      <c r="BB25" s="65"/>
      <c r="BF25" s="6"/>
      <c r="BG25" s="6"/>
      <c r="BJ25" s="128"/>
      <c r="BK25" s="128"/>
      <c r="BL25" s="128"/>
    </row>
    <row r="26" spans="3:64" ht="15" customHeight="1">
      <c r="C26" s="76"/>
      <c r="D26" s="6"/>
      <c r="E26" s="338"/>
      <c r="F26" s="339"/>
      <c r="G26" s="339"/>
      <c r="H26" s="339"/>
      <c r="I26" s="339"/>
      <c r="J26" s="339"/>
      <c r="K26" s="339"/>
      <c r="L26" s="339"/>
      <c r="M26" s="339"/>
      <c r="N26" s="379"/>
      <c r="O26" s="340" t="s">
        <v>62</v>
      </c>
      <c r="P26" s="341"/>
      <c r="Q26" s="341"/>
      <c r="R26" s="341"/>
      <c r="S26" s="341"/>
      <c r="T26" s="395"/>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7"/>
      <c r="AY26" s="398"/>
      <c r="AZ26" s="6"/>
      <c r="BA26" s="6"/>
      <c r="BB26" s="65"/>
      <c r="BF26" s="6"/>
      <c r="BG26" s="6"/>
      <c r="BJ26" s="128"/>
      <c r="BK26" s="128"/>
      <c r="BL26" s="128"/>
    </row>
    <row r="27" spans="3:64" ht="15" customHeight="1">
      <c r="C27" s="76"/>
      <c r="D27" s="6"/>
      <c r="E27" s="70"/>
      <c r="F27" s="70"/>
      <c r="G27" s="70"/>
      <c r="H27" s="70"/>
      <c r="I27" s="70"/>
      <c r="J27" s="70"/>
      <c r="K27" s="70"/>
      <c r="L27" s="70"/>
      <c r="M27" s="70"/>
      <c r="N27" s="70"/>
      <c r="O27" s="70"/>
      <c r="P27" s="109" t="s">
        <v>182</v>
      </c>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147"/>
      <c r="AX27" s="54"/>
      <c r="AY27" s="54"/>
      <c r="AZ27" s="6"/>
      <c r="BA27" s="6"/>
      <c r="BB27" s="65"/>
      <c r="BJ27" s="128"/>
      <c r="BK27" s="128"/>
      <c r="BL27" s="128"/>
    </row>
    <row r="28" spans="3:64" ht="15" customHeight="1">
      <c r="C28" s="76"/>
      <c r="D28" s="6"/>
      <c r="E28" s="70"/>
      <c r="F28" s="70"/>
      <c r="G28" s="70"/>
      <c r="H28" s="70"/>
      <c r="I28" s="70"/>
      <c r="J28" s="70"/>
      <c r="K28" s="70"/>
      <c r="L28" s="70"/>
      <c r="M28" s="70"/>
      <c r="N28" s="70"/>
      <c r="O28" s="70"/>
      <c r="P28" s="109" t="s">
        <v>191</v>
      </c>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147"/>
      <c r="AX28" s="54"/>
      <c r="AY28" s="54"/>
      <c r="AZ28" s="6"/>
      <c r="BA28" s="6"/>
      <c r="BB28" s="65"/>
      <c r="BJ28" s="128"/>
      <c r="BK28" s="128"/>
      <c r="BL28" s="128"/>
    </row>
    <row r="29" spans="3:64" ht="15" customHeight="1">
      <c r="C29" s="76"/>
      <c r="D29" s="6"/>
      <c r="E29" s="327" t="s">
        <v>148</v>
      </c>
      <c r="F29" s="316"/>
      <c r="G29" s="316"/>
      <c r="H29" s="316"/>
      <c r="I29" s="316"/>
      <c r="J29" s="316"/>
      <c r="K29" s="316"/>
      <c r="L29" s="316"/>
      <c r="M29" s="316"/>
      <c r="N29" s="328"/>
      <c r="O29" s="51"/>
      <c r="P29" s="55" t="s">
        <v>0</v>
      </c>
      <c r="Q29" s="52"/>
      <c r="R29" s="315" t="s">
        <v>85</v>
      </c>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7"/>
      <c r="AV29" s="317"/>
      <c r="AW29" s="317"/>
      <c r="AX29" s="317"/>
      <c r="AY29" s="318"/>
      <c r="AZ29" s="6"/>
      <c r="BA29" s="6"/>
      <c r="BB29" s="65"/>
      <c r="BJ29" s="128"/>
      <c r="BK29" s="128"/>
      <c r="BL29" s="128"/>
    </row>
    <row r="30" spans="3:64" ht="15" customHeight="1">
      <c r="C30" s="76"/>
      <c r="D30" s="65"/>
      <c r="E30" s="329"/>
      <c r="F30" s="330"/>
      <c r="G30" s="330"/>
      <c r="H30" s="330"/>
      <c r="I30" s="330"/>
      <c r="J30" s="330"/>
      <c r="K30" s="330"/>
      <c r="L30" s="330"/>
      <c r="M30" s="330"/>
      <c r="N30" s="331"/>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80"/>
      <c r="AU30" s="384"/>
      <c r="AV30" s="384"/>
      <c r="AW30" s="384"/>
      <c r="AX30" s="384"/>
      <c r="AY30" s="384"/>
      <c r="AZ30" s="6"/>
      <c r="BA30" s="6"/>
      <c r="BB30" s="65"/>
      <c r="BJ30" s="128"/>
      <c r="BK30" s="128"/>
      <c r="BL30" s="128"/>
    </row>
    <row r="31" spans="3:64" ht="15" customHeight="1">
      <c r="C31" s="76"/>
      <c r="D31" s="6"/>
      <c r="E31" s="329"/>
      <c r="F31" s="330"/>
      <c r="G31" s="330"/>
      <c r="H31" s="330"/>
      <c r="I31" s="330"/>
      <c r="J31" s="330"/>
      <c r="K31" s="330"/>
      <c r="L31" s="330"/>
      <c r="M31" s="330"/>
      <c r="N31" s="33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2"/>
      <c r="AU31" s="384"/>
      <c r="AV31" s="384"/>
      <c r="AW31" s="384"/>
      <c r="AX31" s="384"/>
      <c r="AY31" s="384"/>
      <c r="AZ31" s="6"/>
      <c r="BA31" s="6"/>
      <c r="BB31" s="65"/>
      <c r="BJ31" s="128"/>
      <c r="BK31" s="128"/>
      <c r="BL31" s="128"/>
    </row>
    <row r="32" spans="3:64" ht="15" customHeight="1">
      <c r="C32" s="58"/>
      <c r="D32" s="6"/>
      <c r="E32" s="329"/>
      <c r="F32" s="330"/>
      <c r="G32" s="330"/>
      <c r="H32" s="330"/>
      <c r="I32" s="330"/>
      <c r="J32" s="330"/>
      <c r="K32" s="330"/>
      <c r="L32" s="330"/>
      <c r="M32" s="330"/>
      <c r="N32" s="331"/>
      <c r="O32" s="383"/>
      <c r="P32" s="383"/>
      <c r="Q32" s="383"/>
      <c r="R32" s="383"/>
      <c r="S32" s="383"/>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2"/>
      <c r="AU32" s="384"/>
      <c r="AV32" s="384"/>
      <c r="AW32" s="384"/>
      <c r="AX32" s="384"/>
      <c r="AY32" s="384"/>
      <c r="AZ32" s="6"/>
      <c r="BA32" s="6"/>
      <c r="BB32" s="65"/>
      <c r="BJ32" s="128"/>
      <c r="BK32" s="128"/>
      <c r="BL32" s="128"/>
    </row>
    <row r="33" spans="3:54" ht="15" customHeight="1">
      <c r="C33" s="69"/>
      <c r="D33" s="6"/>
      <c r="E33" s="329"/>
      <c r="F33" s="330"/>
      <c r="G33" s="330"/>
      <c r="H33" s="330"/>
      <c r="I33" s="330"/>
      <c r="J33" s="330"/>
      <c r="K33" s="330"/>
      <c r="L33" s="330"/>
      <c r="M33" s="330"/>
      <c r="N33" s="331"/>
      <c r="O33" s="389" t="s">
        <v>15</v>
      </c>
      <c r="P33" s="390"/>
      <c r="Q33" s="390"/>
      <c r="R33" s="390"/>
      <c r="S33" s="390"/>
      <c r="T33" s="143" t="s">
        <v>161</v>
      </c>
      <c r="U33" s="391"/>
      <c r="V33" s="391"/>
      <c r="W33" s="391"/>
      <c r="X33" s="391"/>
      <c r="Y33" s="392"/>
      <c r="Z33" s="399"/>
      <c r="AA33" s="400"/>
      <c r="AB33" s="400"/>
      <c r="AC33" s="400"/>
      <c r="AD33" s="400"/>
      <c r="AE33" s="400"/>
      <c r="AF33" s="400"/>
      <c r="AG33" s="400"/>
      <c r="AH33" s="400"/>
      <c r="AI33" s="400"/>
      <c r="AJ33" s="400"/>
      <c r="AK33" s="400"/>
      <c r="AL33" s="400"/>
      <c r="AM33" s="400"/>
      <c r="AN33" s="400"/>
      <c r="AO33" s="400"/>
      <c r="AP33" s="400"/>
      <c r="AQ33" s="400"/>
      <c r="AR33" s="400"/>
      <c r="AS33" s="400"/>
      <c r="AT33" s="400"/>
      <c r="AU33" s="393"/>
      <c r="AV33" s="393"/>
      <c r="AW33" s="393"/>
      <c r="AX33" s="393"/>
      <c r="AY33" s="394"/>
      <c r="AZ33" s="6"/>
      <c r="BA33" s="6"/>
      <c r="BB33" s="65"/>
    </row>
    <row r="34" spans="3:54" ht="15" customHeight="1">
      <c r="C34" s="76"/>
      <c r="D34" s="6"/>
      <c r="E34" s="332"/>
      <c r="F34" s="333"/>
      <c r="G34" s="333"/>
      <c r="H34" s="333"/>
      <c r="I34" s="333"/>
      <c r="J34" s="333"/>
      <c r="K34" s="333"/>
      <c r="L34" s="333"/>
      <c r="M34" s="333"/>
      <c r="N34" s="334"/>
      <c r="O34" s="340" t="s">
        <v>62</v>
      </c>
      <c r="P34" s="341"/>
      <c r="Q34" s="341"/>
      <c r="R34" s="341"/>
      <c r="S34" s="341"/>
      <c r="T34" s="342"/>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4"/>
      <c r="AY34" s="345"/>
      <c r="AZ34" s="6"/>
      <c r="BA34" s="6"/>
      <c r="BB34" s="65"/>
    </row>
    <row r="35" spans="3:54" ht="15" customHeight="1">
      <c r="C35" s="76"/>
      <c r="D35" s="6"/>
      <c r="E35" s="53"/>
      <c r="F35" s="53"/>
      <c r="G35" s="53"/>
      <c r="H35" s="53"/>
      <c r="I35" s="53"/>
      <c r="J35" s="49"/>
      <c r="K35" s="53"/>
      <c r="L35" s="53"/>
      <c r="M35" s="53"/>
      <c r="N35" s="53"/>
      <c r="O35" s="53"/>
      <c r="P35" s="109" t="s">
        <v>182</v>
      </c>
      <c r="Q35" s="72"/>
      <c r="R35" s="72"/>
      <c r="S35" s="53"/>
      <c r="T35" s="53"/>
      <c r="U35" s="53"/>
      <c r="V35" s="53"/>
      <c r="W35" s="53"/>
      <c r="X35" s="53"/>
      <c r="Y35" s="53"/>
      <c r="Z35" s="53"/>
      <c r="AA35" s="53"/>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5"/>
    </row>
    <row r="36" spans="3:54" ht="15" customHeight="1">
      <c r="C36" s="76"/>
      <c r="D36" s="6"/>
      <c r="E36" s="53"/>
      <c r="F36" s="53"/>
      <c r="G36" s="53"/>
      <c r="H36" s="53"/>
      <c r="I36" s="53"/>
      <c r="J36" s="49"/>
      <c r="K36" s="53"/>
      <c r="L36" s="53"/>
      <c r="M36" s="53"/>
      <c r="N36" s="53"/>
      <c r="O36" s="53"/>
      <c r="P36" s="109" t="s">
        <v>191</v>
      </c>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6"/>
      <c r="AW36" s="6"/>
      <c r="AX36" s="6"/>
      <c r="AY36" s="6"/>
      <c r="AZ36" s="6"/>
      <c r="BA36" s="6"/>
      <c r="BB36" s="65"/>
    </row>
    <row r="37" spans="3:54" ht="15" customHeight="1">
      <c r="C37" s="76"/>
      <c r="D37" s="6"/>
      <c r="E37" s="327" t="s">
        <v>145</v>
      </c>
      <c r="F37" s="335"/>
      <c r="G37" s="335"/>
      <c r="H37" s="335"/>
      <c r="I37" s="335"/>
      <c r="J37" s="335"/>
      <c r="K37" s="335"/>
      <c r="L37" s="335"/>
      <c r="M37" s="335"/>
      <c r="N37" s="335"/>
      <c r="O37" s="402"/>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80"/>
      <c r="AZ37" s="6"/>
      <c r="BA37" s="6"/>
      <c r="BB37" s="65"/>
    </row>
    <row r="38" spans="3:54" ht="15" customHeight="1">
      <c r="C38" s="76"/>
      <c r="D38" s="6"/>
      <c r="E38" s="336"/>
      <c r="F38" s="337"/>
      <c r="G38" s="337"/>
      <c r="H38" s="337"/>
      <c r="I38" s="337"/>
      <c r="J38" s="337"/>
      <c r="K38" s="337"/>
      <c r="L38" s="337"/>
      <c r="M38" s="337"/>
      <c r="N38" s="337"/>
      <c r="O38" s="386"/>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2"/>
      <c r="AZ38" s="6"/>
      <c r="BA38" s="6"/>
      <c r="BB38" s="65"/>
    </row>
    <row r="39" spans="3:54" ht="15" customHeight="1">
      <c r="C39" s="76"/>
      <c r="D39" s="6"/>
      <c r="E39" s="336"/>
      <c r="F39" s="337"/>
      <c r="G39" s="337"/>
      <c r="H39" s="337"/>
      <c r="I39" s="337"/>
      <c r="J39" s="337"/>
      <c r="K39" s="337"/>
      <c r="L39" s="337"/>
      <c r="M39" s="337"/>
      <c r="N39" s="337"/>
      <c r="O39" s="403"/>
      <c r="P39" s="383"/>
      <c r="Q39" s="383"/>
      <c r="R39" s="383"/>
      <c r="S39" s="383"/>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2"/>
      <c r="AZ39" s="6"/>
      <c r="BA39" s="6"/>
      <c r="BB39" s="65"/>
    </row>
    <row r="40" spans="3:54" ht="15" customHeight="1">
      <c r="C40" s="76"/>
      <c r="D40" s="6"/>
      <c r="E40" s="336"/>
      <c r="F40" s="337"/>
      <c r="G40" s="337"/>
      <c r="H40" s="337"/>
      <c r="I40" s="337"/>
      <c r="J40" s="337"/>
      <c r="K40" s="337"/>
      <c r="L40" s="337"/>
      <c r="M40" s="337"/>
      <c r="N40" s="337"/>
      <c r="O40" s="389" t="s">
        <v>15</v>
      </c>
      <c r="P40" s="390"/>
      <c r="Q40" s="390"/>
      <c r="R40" s="390"/>
      <c r="S40" s="390"/>
      <c r="T40" s="143" t="s">
        <v>161</v>
      </c>
      <c r="U40" s="391"/>
      <c r="V40" s="391"/>
      <c r="W40" s="391"/>
      <c r="X40" s="391"/>
      <c r="Y40" s="392"/>
      <c r="Z40" s="399"/>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1"/>
      <c r="AZ40" s="6"/>
      <c r="BA40" s="6"/>
      <c r="BB40" s="65"/>
    </row>
    <row r="41" spans="3:54" ht="15" customHeight="1">
      <c r="C41" s="76"/>
      <c r="D41" s="6"/>
      <c r="E41" s="336"/>
      <c r="F41" s="337"/>
      <c r="G41" s="337"/>
      <c r="H41" s="337"/>
      <c r="I41" s="337"/>
      <c r="J41" s="337"/>
      <c r="K41" s="337"/>
      <c r="L41" s="337"/>
      <c r="M41" s="337"/>
      <c r="N41" s="337"/>
      <c r="O41" s="313" t="s">
        <v>62</v>
      </c>
      <c r="P41" s="314"/>
      <c r="Q41" s="314"/>
      <c r="R41" s="314"/>
      <c r="S41" s="314"/>
      <c r="T41" s="319"/>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1"/>
      <c r="AY41" s="322"/>
      <c r="AZ41" s="6"/>
      <c r="BA41" s="6"/>
      <c r="BB41" s="65"/>
    </row>
    <row r="42" spans="3:54" ht="15" customHeight="1">
      <c r="C42" s="69"/>
      <c r="D42" s="6"/>
      <c r="E42" s="336"/>
      <c r="F42" s="337"/>
      <c r="G42" s="337"/>
      <c r="H42" s="337"/>
      <c r="I42" s="337"/>
      <c r="J42" s="337"/>
      <c r="K42" s="337"/>
      <c r="L42" s="337"/>
      <c r="M42" s="337"/>
      <c r="N42" s="337"/>
      <c r="O42" s="354" t="s">
        <v>82</v>
      </c>
      <c r="P42" s="355"/>
      <c r="Q42" s="355"/>
      <c r="R42" s="355"/>
      <c r="S42" s="355"/>
      <c r="T42" s="319"/>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s="322"/>
      <c r="AZ42" s="6"/>
      <c r="BA42" s="6"/>
      <c r="BB42" s="65"/>
    </row>
    <row r="43" spans="3:54" ht="15" customHeight="1">
      <c r="C43" s="69"/>
      <c r="D43" s="62"/>
      <c r="E43" s="338"/>
      <c r="F43" s="339"/>
      <c r="G43" s="339"/>
      <c r="H43" s="339"/>
      <c r="I43" s="339"/>
      <c r="J43" s="339"/>
      <c r="K43" s="339"/>
      <c r="L43" s="339"/>
      <c r="M43" s="339"/>
      <c r="N43" s="339"/>
      <c r="O43" s="340" t="s">
        <v>147</v>
      </c>
      <c r="P43" s="341"/>
      <c r="Q43" s="341"/>
      <c r="R43" s="341"/>
      <c r="S43" s="353"/>
      <c r="T43" s="342"/>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4"/>
      <c r="AY43" s="345"/>
      <c r="AZ43" s="6"/>
      <c r="BA43" s="6"/>
      <c r="BB43" s="65"/>
    </row>
    <row r="44" spans="3:54" ht="27" customHeight="1">
      <c r="C44" s="69"/>
      <c r="D44" s="62"/>
      <c r="E44" s="62"/>
      <c r="F44" s="83"/>
      <c r="G44" s="61"/>
      <c r="H44" s="61"/>
      <c r="I44" s="6"/>
      <c r="J44" s="41"/>
      <c r="K44" s="42"/>
      <c r="L44" s="42"/>
      <c r="M44" s="42"/>
      <c r="N44" s="42"/>
      <c r="O44" s="61"/>
      <c r="P44" s="347" t="s">
        <v>183</v>
      </c>
      <c r="Q44" s="348"/>
      <c r="R44" s="348"/>
      <c r="S44" s="348"/>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6"/>
      <c r="AZ44" s="6"/>
      <c r="BA44" s="6"/>
      <c r="BB44" s="65"/>
    </row>
    <row r="45" spans="2:54" ht="16.5" customHeight="1">
      <c r="B45" s="128"/>
      <c r="C45" s="129"/>
      <c r="D45" s="130"/>
      <c r="E45" s="130"/>
      <c r="F45" s="130"/>
      <c r="G45" s="131"/>
      <c r="H45" s="131"/>
      <c r="I45" s="132"/>
      <c r="J45" s="133"/>
      <c r="K45" s="134"/>
      <c r="L45" s="134"/>
      <c r="M45" s="134"/>
      <c r="N45" s="134"/>
      <c r="O45" s="131"/>
      <c r="P45" s="350" t="s">
        <v>170</v>
      </c>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130"/>
      <c r="AZ45" s="130"/>
      <c r="BA45" s="6"/>
      <c r="BB45" s="65"/>
    </row>
    <row r="46" spans="2:54" ht="17.25" customHeight="1">
      <c r="B46" s="128"/>
      <c r="C46" s="129"/>
      <c r="D46" s="130"/>
      <c r="E46" s="130"/>
      <c r="F46" s="130"/>
      <c r="G46" s="130"/>
      <c r="H46" s="130"/>
      <c r="I46" s="130"/>
      <c r="J46" s="130"/>
      <c r="K46" s="130"/>
      <c r="L46" s="130"/>
      <c r="M46" s="130"/>
      <c r="N46" s="130"/>
      <c r="O46" s="130"/>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130"/>
      <c r="AZ46" s="130"/>
      <c r="BA46" s="6"/>
      <c r="BB46" s="65"/>
    </row>
    <row r="47" spans="2:54" ht="17.25" customHeight="1">
      <c r="B47" s="128"/>
      <c r="C47" s="129"/>
      <c r="D47" s="130"/>
      <c r="E47" s="130"/>
      <c r="F47" s="130"/>
      <c r="G47" s="130"/>
      <c r="H47" s="130"/>
      <c r="I47" s="130"/>
      <c r="J47" s="130"/>
      <c r="K47" s="130"/>
      <c r="L47" s="130"/>
      <c r="M47" s="130"/>
      <c r="N47" s="130"/>
      <c r="O47" s="13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30"/>
      <c r="AZ47" s="130"/>
      <c r="BA47" s="6"/>
      <c r="BB47" s="65"/>
    </row>
    <row r="48" spans="2:54" ht="17.25" customHeight="1">
      <c r="B48" s="128"/>
      <c r="C48" s="129"/>
      <c r="D48" s="130"/>
      <c r="E48" s="130"/>
      <c r="F48" s="130"/>
      <c r="G48" s="130"/>
      <c r="H48" s="130"/>
      <c r="I48" s="130"/>
      <c r="J48" s="130"/>
      <c r="K48" s="130"/>
      <c r="L48" s="130"/>
      <c r="M48" s="130"/>
      <c r="N48" s="130"/>
      <c r="O48" s="13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351"/>
      <c r="AO48" s="352"/>
      <c r="AP48" s="352"/>
      <c r="AQ48" s="352"/>
      <c r="AR48" s="352"/>
      <c r="AS48" s="352"/>
      <c r="AT48" s="352"/>
      <c r="AU48" s="352"/>
      <c r="AV48" s="352"/>
      <c r="AW48" s="352"/>
      <c r="AX48" s="352"/>
      <c r="AY48" s="352"/>
      <c r="AZ48" s="130"/>
      <c r="BA48" s="6"/>
      <c r="BB48" s="65"/>
    </row>
    <row r="49" spans="2:54" ht="21.75" customHeight="1">
      <c r="B49" s="128"/>
      <c r="C49" s="129"/>
      <c r="D49" s="130"/>
      <c r="E49" s="130"/>
      <c r="F49" s="130"/>
      <c r="G49" s="130"/>
      <c r="H49" s="130"/>
      <c r="I49" s="130"/>
      <c r="J49" s="130"/>
      <c r="K49" s="130"/>
      <c r="L49" s="130"/>
      <c r="M49" s="130"/>
      <c r="N49" s="130"/>
      <c r="O49" s="130"/>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30"/>
      <c r="AZ49" s="130"/>
      <c r="BA49" s="6"/>
      <c r="BB49" s="65"/>
    </row>
    <row r="50" spans="2:54" ht="36" customHeight="1">
      <c r="B50" s="128"/>
      <c r="C50" s="129"/>
      <c r="D50" s="130"/>
      <c r="E50" s="130"/>
      <c r="F50" s="130"/>
      <c r="G50" s="130"/>
      <c r="H50" s="130"/>
      <c r="I50" s="130"/>
      <c r="J50" s="130"/>
      <c r="K50" s="130"/>
      <c r="L50" s="130"/>
      <c r="M50" s="130"/>
      <c r="N50" s="130"/>
      <c r="O50" s="130"/>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30"/>
      <c r="AZ50" s="130"/>
      <c r="BA50" s="6"/>
      <c r="BB50" s="65"/>
    </row>
    <row r="51" spans="2:54" ht="12">
      <c r="B51" s="128"/>
      <c r="C51" s="135"/>
      <c r="D51" s="136"/>
      <c r="E51" s="136"/>
      <c r="F51" s="136"/>
      <c r="G51" s="136"/>
      <c r="H51" s="136"/>
      <c r="I51" s="136"/>
      <c r="J51" s="136"/>
      <c r="K51" s="136"/>
      <c r="L51" s="136"/>
      <c r="M51" s="136"/>
      <c r="N51" s="136"/>
      <c r="O51" s="136"/>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36"/>
      <c r="AZ51" s="136"/>
      <c r="BA51" s="59"/>
      <c r="BB51" s="60"/>
    </row>
    <row r="52" spans="2:54" ht="12">
      <c r="B52" s="128"/>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56"/>
      <c r="BB52" s="56"/>
    </row>
    <row r="53" spans="2:52" s="6" customFormat="1" ht="12">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row>
    <row r="54" spans="2:52" s="6" customFormat="1" ht="12">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row>
    <row r="55" spans="2:52" s="6" customFormat="1" ht="12">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row>
    <row r="56" spans="2:52" s="6" customFormat="1" ht="12">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row>
    <row r="57" spans="2:52" s="6" customFormat="1" ht="12">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row>
    <row r="58" spans="2:52" ht="12">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row>
    <row r="59" spans="2:52" ht="12">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row>
    <row r="60" spans="2:52" ht="12">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row>
    <row r="61" spans="2:52" ht="12">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row>
    <row r="62" spans="2:52" ht="12">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row>
    <row r="63" spans="2:52" ht="12">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row>
    <row r="64" spans="2:52" ht="12">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row>
  </sheetData>
  <sheetProtection formatCells="0" formatColumns="0" formatRows="0" selectLockedCells="1"/>
  <mergeCells count="46">
    <mergeCell ref="Z25:AY25"/>
    <mergeCell ref="O33:S33"/>
    <mergeCell ref="O40:S40"/>
    <mergeCell ref="T26:AY26"/>
    <mergeCell ref="U40:Y40"/>
    <mergeCell ref="Z40:AY40"/>
    <mergeCell ref="O37:AY39"/>
    <mergeCell ref="Z33:AY33"/>
    <mergeCell ref="U33:Y33"/>
    <mergeCell ref="AZ19:BB19"/>
    <mergeCell ref="AZ20:BB20"/>
    <mergeCell ref="E22:N26"/>
    <mergeCell ref="O30:AT32"/>
    <mergeCell ref="AU30:AY32"/>
    <mergeCell ref="O26:S26"/>
    <mergeCell ref="AU22:AY24"/>
    <mergeCell ref="O22:AT24"/>
    <mergeCell ref="O25:S25"/>
    <mergeCell ref="U25:Y25"/>
    <mergeCell ref="AP2:AQ2"/>
    <mergeCell ref="E18:S19"/>
    <mergeCell ref="T16:AY17"/>
    <mergeCell ref="E6:AY6"/>
    <mergeCell ref="E14:AY14"/>
    <mergeCell ref="T18:AY19"/>
    <mergeCell ref="AW2:AX2"/>
    <mergeCell ref="AT2:AU2"/>
    <mergeCell ref="E7:AY8"/>
    <mergeCell ref="E4:Y4"/>
    <mergeCell ref="P44:AX44"/>
    <mergeCell ref="T42:AY42"/>
    <mergeCell ref="P45:AX46"/>
    <mergeCell ref="AN48:AY48"/>
    <mergeCell ref="O43:S43"/>
    <mergeCell ref="O42:S42"/>
    <mergeCell ref="T43:AY43"/>
    <mergeCell ref="D3:AB3"/>
    <mergeCell ref="O41:S41"/>
    <mergeCell ref="R29:AY29"/>
    <mergeCell ref="T41:AY41"/>
    <mergeCell ref="E16:S17"/>
    <mergeCell ref="E29:N34"/>
    <mergeCell ref="E37:N43"/>
    <mergeCell ref="O34:S34"/>
    <mergeCell ref="T34:AY34"/>
    <mergeCell ref="E10:AY13"/>
  </mergeCells>
  <conditionalFormatting sqref="AZ19:BB19">
    <cfRule type="cellIs" priority="4" dxfId="6" operator="greaterThan" stopIfTrue="1">
      <formula>25</formula>
    </cfRule>
    <cfRule type="cellIs" priority="5" dxfId="7" operator="between" stopIfTrue="1">
      <formula>1</formula>
      <formula>25</formula>
    </cfRule>
    <cfRule type="cellIs" priority="6" dxfId="8" operator="equal" stopIfTrue="1">
      <formula>0</formula>
    </cfRule>
  </conditionalFormatting>
  <conditionalFormatting sqref="AB20">
    <cfRule type="cellIs" priority="1" dxfId="9" operator="equal" stopIfTrue="1">
      <formula>"(２５文字以内として下さい）"</formula>
    </cfRule>
    <cfRule type="cellIs" priority="2" dxfId="7" operator="equal" stopIfTrue="1">
      <formula>"(字数は適正範囲です）"</formula>
    </cfRule>
    <cfRule type="cellIs" priority="3" dxfId="10" operator="equal" stopIfTrue="1">
      <formula>"字数超過です！　⇒"</formula>
    </cfRule>
  </conditionalFormatting>
  <dataValidations count="1">
    <dataValidation allowBlank="1" showInputMessage="1" showErrorMessage="1" imeMode="halfAlpha" sqref="T26:AY26 U25:Y25 U33:Y33 U40:Y40"/>
  </dataValidations>
  <printOptions/>
  <pageMargins left="0.7086614173228346" right="0.15748031496062992" top="0.74" bottom="0.2" header="0.5118110236220472" footer="0.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H218"/>
  <sheetViews>
    <sheetView showGridLines="0" view="pageBreakPreview" zoomScale="85" zoomScaleNormal="85" zoomScaleSheetLayoutView="85" zoomScalePageLayoutView="0" workbookViewId="0" topLeftCell="B1">
      <selection activeCell="G4" sqref="G4"/>
    </sheetView>
  </sheetViews>
  <sheetFormatPr defaultColWidth="9.140625" defaultRowHeight="12"/>
  <cols>
    <col min="1" max="1" width="3.57421875" style="0" customWidth="1"/>
    <col min="2" max="2" width="7.7109375" style="8" bestFit="1" customWidth="1"/>
    <col min="3" max="3" width="19.7109375" style="9" customWidth="1"/>
    <col min="4" max="4" width="12.8515625" style="9" customWidth="1"/>
    <col min="5" max="5" width="16.28125" style="10" customWidth="1"/>
    <col min="6" max="6" width="38.8515625" style="10" customWidth="1"/>
    <col min="7" max="7" width="19.140625" style="0" customWidth="1"/>
    <col min="8" max="8" width="22.7109375" style="0" customWidth="1"/>
  </cols>
  <sheetData>
    <row r="4" spans="5:7" ht="12">
      <c r="E4" s="939" t="s">
        <v>163</v>
      </c>
      <c r="F4" s="940"/>
      <c r="G4" s="144">
        <f>'(様式４)応募・交付申請書'!AP2</f>
        <v>0</v>
      </c>
    </row>
    <row r="5" spans="5:7" ht="12">
      <c r="E5" s="962" t="s">
        <v>164</v>
      </c>
      <c r="F5" s="929"/>
      <c r="G5" s="145">
        <f>'(様式４)応募・交付申請書'!AT2</f>
        <v>0</v>
      </c>
    </row>
    <row r="6" spans="4:7" ht="12">
      <c r="D6" s="10"/>
      <c r="E6" s="963" t="s">
        <v>165</v>
      </c>
      <c r="F6" s="947"/>
      <c r="G6" s="146">
        <f>'(様式４)応募・交付申請書'!AW2</f>
        <v>0</v>
      </c>
    </row>
    <row r="7" spans="7:8" ht="12">
      <c r="G7" s="11" t="s">
        <v>12</v>
      </c>
      <c r="H7" s="11" t="s">
        <v>13</v>
      </c>
    </row>
    <row r="8" spans="2:8" s="17" customFormat="1" ht="12" customHeight="1">
      <c r="B8" s="140" t="s">
        <v>69</v>
      </c>
      <c r="C8" s="885" t="s">
        <v>14</v>
      </c>
      <c r="D8" s="895" t="s">
        <v>43</v>
      </c>
      <c r="E8" s="317"/>
      <c r="F8" s="318"/>
      <c r="G8" s="100">
        <f>'(様式４)応募・交付申請書'!T18</f>
        <v>0</v>
      </c>
      <c r="H8" s="101"/>
    </row>
    <row r="9" spans="2:8" s="17" customFormat="1" ht="12">
      <c r="B9" s="141"/>
      <c r="C9" s="886"/>
      <c r="D9" s="885" t="s">
        <v>98</v>
      </c>
      <c r="E9" s="893" t="s">
        <v>99</v>
      </c>
      <c r="F9" s="894"/>
      <c r="G9" s="36">
        <f>'(様式４)応募・交付申請書'!O22</f>
        <v>0</v>
      </c>
      <c r="H9" s="37"/>
    </row>
    <row r="10" spans="2:8" s="17" customFormat="1" ht="12">
      <c r="B10" s="141"/>
      <c r="C10" s="886"/>
      <c r="D10" s="886"/>
      <c r="E10" s="896" t="s">
        <v>162</v>
      </c>
      <c r="F10" s="897"/>
      <c r="G10" s="38">
        <f>'(様式４)応募・交付申請書'!U25</f>
        <v>0</v>
      </c>
      <c r="H10" s="39"/>
    </row>
    <row r="11" spans="2:8" s="17" customFormat="1" ht="12">
      <c r="B11" s="141"/>
      <c r="C11" s="886"/>
      <c r="D11" s="887"/>
      <c r="E11" s="896" t="s">
        <v>15</v>
      </c>
      <c r="F11" s="897"/>
      <c r="G11" s="38">
        <f>'(様式４)応募・交付申請書'!Z25</f>
        <v>0</v>
      </c>
      <c r="H11" s="39"/>
    </row>
    <row r="12" spans="2:8" s="17" customFormat="1" ht="12">
      <c r="B12" s="141"/>
      <c r="C12" s="886"/>
      <c r="D12" s="888"/>
      <c r="E12" s="898" t="s">
        <v>16</v>
      </c>
      <c r="F12" s="353"/>
      <c r="G12" s="104">
        <f>'(様式４)応募・交付申請書'!T26</f>
        <v>0</v>
      </c>
      <c r="H12" s="105"/>
    </row>
    <row r="13" spans="2:8" s="17" customFormat="1" ht="12">
      <c r="B13" s="141"/>
      <c r="C13" s="886"/>
      <c r="D13" s="87" t="s">
        <v>100</v>
      </c>
      <c r="E13" s="893" t="s">
        <v>99</v>
      </c>
      <c r="F13" s="894"/>
      <c r="G13" s="102">
        <f>IF('(様式４)応募・交付申請書'!P29="■",'(様式４)応募・交付申請書'!O22,'(様式４)応募・交付申請書'!O30)</f>
        <v>0</v>
      </c>
      <c r="H13" s="103"/>
    </row>
    <row r="14" spans="2:8" s="17" customFormat="1" ht="12">
      <c r="B14" s="141"/>
      <c r="C14" s="886"/>
      <c r="D14" s="87"/>
      <c r="E14" s="896" t="s">
        <v>162</v>
      </c>
      <c r="F14" s="897"/>
      <c r="G14" s="38">
        <f>'(様式４)応募・交付申請書'!U33</f>
        <v>0</v>
      </c>
      <c r="H14" s="39"/>
    </row>
    <row r="15" spans="2:8" s="17" customFormat="1" ht="12">
      <c r="B15" s="141"/>
      <c r="C15" s="886"/>
      <c r="D15" s="87"/>
      <c r="E15" s="896" t="s">
        <v>15</v>
      </c>
      <c r="F15" s="897"/>
      <c r="G15" s="38">
        <f>'(様式４)応募・交付申請書'!Z33</f>
        <v>0</v>
      </c>
      <c r="H15" s="39"/>
    </row>
    <row r="16" spans="2:8" s="17" customFormat="1" ht="12">
      <c r="B16" s="141"/>
      <c r="C16" s="886"/>
      <c r="D16" s="87"/>
      <c r="E16" s="898" t="s">
        <v>16</v>
      </c>
      <c r="F16" s="353"/>
      <c r="G16" s="38">
        <f>'(様式４)応募・交付申請書'!T34</f>
        <v>0</v>
      </c>
      <c r="H16" s="39"/>
    </row>
    <row r="17" spans="2:8" s="17" customFormat="1" ht="12">
      <c r="B17" s="141"/>
      <c r="C17" s="886"/>
      <c r="D17" s="86" t="s">
        <v>44</v>
      </c>
      <c r="E17" s="893" t="s">
        <v>101</v>
      </c>
      <c r="F17" s="894"/>
      <c r="G17" s="36">
        <f>'(様式４)応募・交付申請書'!O37</f>
        <v>0</v>
      </c>
      <c r="H17" s="37"/>
    </row>
    <row r="18" spans="1:8" s="17" customFormat="1" ht="12">
      <c r="A18"/>
      <c r="B18" s="141"/>
      <c r="C18" s="886"/>
      <c r="D18" s="87"/>
      <c r="E18" s="896" t="s">
        <v>162</v>
      </c>
      <c r="F18" s="897"/>
      <c r="G18" s="38">
        <f>'(様式４)応募・交付申請書'!U40</f>
        <v>0</v>
      </c>
      <c r="H18" s="39"/>
    </row>
    <row r="19" spans="2:8" s="17" customFormat="1" ht="12">
      <c r="B19" s="141"/>
      <c r="C19" s="886"/>
      <c r="D19" s="87"/>
      <c r="E19" s="896" t="s">
        <v>15</v>
      </c>
      <c r="F19" s="897"/>
      <c r="G19" s="38">
        <f>'(様式４)応募・交付申請書'!Z40</f>
        <v>0</v>
      </c>
      <c r="H19" s="39"/>
    </row>
    <row r="20" spans="2:8" s="17" customFormat="1" ht="12">
      <c r="B20" s="141"/>
      <c r="C20" s="886"/>
      <c r="D20" s="87"/>
      <c r="E20" s="896" t="s">
        <v>16</v>
      </c>
      <c r="F20" s="897"/>
      <c r="G20" s="38">
        <f>'(様式４)応募・交付申請書'!T41</f>
        <v>0</v>
      </c>
      <c r="H20" s="39"/>
    </row>
    <row r="21" spans="2:8" s="17" customFormat="1" ht="12">
      <c r="B21" s="141"/>
      <c r="C21" s="886"/>
      <c r="D21" s="87"/>
      <c r="E21" s="896" t="s">
        <v>6</v>
      </c>
      <c r="F21" s="897"/>
      <c r="G21" s="38">
        <f>'(様式４)応募・交付申請書'!T42</f>
        <v>0</v>
      </c>
      <c r="H21" s="39"/>
    </row>
    <row r="22" spans="2:8" s="17" customFormat="1" ht="12">
      <c r="B22" s="142"/>
      <c r="C22" s="916"/>
      <c r="D22" s="87"/>
      <c r="E22" s="898" t="s">
        <v>45</v>
      </c>
      <c r="F22" s="353"/>
      <c r="G22" s="38">
        <f>'(様式４)応募・交付申請書'!T43</f>
        <v>0</v>
      </c>
      <c r="H22" s="39"/>
    </row>
    <row r="23" spans="2:8" ht="12">
      <c r="B23" s="917" t="s">
        <v>70</v>
      </c>
      <c r="C23" s="957" t="s">
        <v>102</v>
      </c>
      <c r="D23" s="958"/>
      <c r="E23" s="93" t="s">
        <v>66</v>
      </c>
      <c r="F23" s="94"/>
      <c r="G23" s="32" t="e">
        <f>#REF!&amp;#REF!&amp;#REF!&amp;#REF!&amp;#REF!&amp;#REF!&amp;#REF!</f>
        <v>#REF!</v>
      </c>
      <c r="H23" s="13"/>
    </row>
    <row r="24" spans="2:8" ht="12">
      <c r="B24" s="918"/>
      <c r="C24" s="421"/>
      <c r="D24" s="959"/>
      <c r="E24" s="95" t="s">
        <v>80</v>
      </c>
      <c r="F24" s="96"/>
      <c r="G24" s="22" t="e">
        <f>#REF!</f>
        <v>#REF!</v>
      </c>
      <c r="H24" s="14"/>
    </row>
    <row r="25" spans="2:8" ht="12">
      <c r="B25" s="918"/>
      <c r="C25" s="421"/>
      <c r="D25" s="959"/>
      <c r="E25" s="95" t="s">
        <v>65</v>
      </c>
      <c r="F25" s="96"/>
      <c r="G25" s="22" t="e">
        <f>#REF!</f>
        <v>#REF!</v>
      </c>
      <c r="H25" s="14"/>
    </row>
    <row r="26" spans="2:8" ht="12">
      <c r="B26" s="918"/>
      <c r="C26" s="944"/>
      <c r="D26" s="955"/>
      <c r="E26" s="97" t="s">
        <v>76</v>
      </c>
      <c r="F26" s="98"/>
      <c r="G26" s="24" t="e">
        <f>#REF!</f>
        <v>#REF!</v>
      </c>
      <c r="H26" s="16"/>
    </row>
    <row r="27" spans="2:8" ht="12">
      <c r="B27" s="918"/>
      <c r="C27" s="932" t="s">
        <v>21</v>
      </c>
      <c r="D27" s="965" t="s">
        <v>18</v>
      </c>
      <c r="E27" s="941" t="s">
        <v>1</v>
      </c>
      <c r="F27" s="940"/>
      <c r="G27" s="20" t="e">
        <f>IF(#REF!="■",1,0)</f>
        <v>#REF!</v>
      </c>
      <c r="H27" s="13"/>
    </row>
    <row r="28" spans="2:8" ht="12">
      <c r="B28" s="918"/>
      <c r="C28" s="902"/>
      <c r="D28" s="966"/>
      <c r="E28" s="928" t="s">
        <v>19</v>
      </c>
      <c r="F28" s="929"/>
      <c r="G28" s="22" t="e">
        <f>#REF!</f>
        <v>#REF!</v>
      </c>
      <c r="H28" s="14"/>
    </row>
    <row r="29" spans="2:8" ht="12">
      <c r="B29" s="918"/>
      <c r="C29" s="902"/>
      <c r="D29" s="966"/>
      <c r="E29" s="961" t="s">
        <v>3</v>
      </c>
      <c r="F29" s="947"/>
      <c r="G29" s="24" t="e">
        <f>#REF!</f>
        <v>#REF!</v>
      </c>
      <c r="H29" s="16"/>
    </row>
    <row r="30" spans="2:8" ht="12">
      <c r="B30" s="918"/>
      <c r="C30" s="902"/>
      <c r="D30" s="966"/>
      <c r="E30" s="941" t="s">
        <v>2</v>
      </c>
      <c r="F30" s="940"/>
      <c r="G30" s="20" t="e">
        <f>IF(#REF!="■",1,0)</f>
        <v>#REF!</v>
      </c>
      <c r="H30" s="13"/>
    </row>
    <row r="31" spans="2:8" ht="12">
      <c r="B31" s="918"/>
      <c r="C31" s="902"/>
      <c r="D31" s="966"/>
      <c r="E31" s="928" t="s">
        <v>19</v>
      </c>
      <c r="F31" s="929"/>
      <c r="G31" s="22" t="e">
        <f>#REF!</f>
        <v>#REF!</v>
      </c>
      <c r="H31" s="14"/>
    </row>
    <row r="32" spans="2:8" ht="12">
      <c r="B32" s="918"/>
      <c r="C32" s="902"/>
      <c r="D32" s="966"/>
      <c r="E32" s="928" t="s">
        <v>3</v>
      </c>
      <c r="F32" s="929"/>
      <c r="G32" s="27" t="e">
        <f>#REF!</f>
        <v>#REF!</v>
      </c>
      <c r="H32" s="14"/>
    </row>
    <row r="33" spans="2:8" ht="12">
      <c r="B33" s="918"/>
      <c r="C33" s="902"/>
      <c r="D33" s="966"/>
      <c r="E33" s="963" t="s">
        <v>23</v>
      </c>
      <c r="F33" s="947"/>
      <c r="G33" s="24" t="e">
        <f>#REF!</f>
        <v>#REF!</v>
      </c>
      <c r="H33" s="18"/>
    </row>
    <row r="34" spans="2:8" ht="12">
      <c r="B34" s="918"/>
      <c r="C34" s="902"/>
      <c r="D34" s="966"/>
      <c r="E34" s="939" t="s">
        <v>103</v>
      </c>
      <c r="F34" s="940"/>
      <c r="G34" s="30" t="e">
        <f>G28+G31</f>
        <v>#REF!</v>
      </c>
      <c r="H34" s="13"/>
    </row>
    <row r="35" spans="2:8" ht="12">
      <c r="B35" s="918"/>
      <c r="C35" s="902"/>
      <c r="D35" s="966"/>
      <c r="E35" s="88" t="s">
        <v>104</v>
      </c>
      <c r="F35" s="92"/>
      <c r="G35" s="27" t="e">
        <f>G29+G32</f>
        <v>#REF!</v>
      </c>
      <c r="H35" s="14"/>
    </row>
    <row r="36" spans="2:8" ht="12">
      <c r="B36" s="918"/>
      <c r="C36" s="902"/>
      <c r="D36" s="888"/>
      <c r="E36" s="99" t="s">
        <v>105</v>
      </c>
      <c r="F36" s="91"/>
      <c r="G36" s="24" t="e">
        <f>IF(#REF!="■",1,0)</f>
        <v>#REF!</v>
      </c>
      <c r="H36" s="16"/>
    </row>
    <row r="37" spans="2:8" ht="12">
      <c r="B37" s="918"/>
      <c r="C37" s="902"/>
      <c r="D37" s="913" t="s">
        <v>5</v>
      </c>
      <c r="E37" s="967" t="s">
        <v>20</v>
      </c>
      <c r="F37" s="12" t="s">
        <v>22</v>
      </c>
      <c r="G37" s="20" t="e">
        <f>#REF!</f>
        <v>#REF!</v>
      </c>
      <c r="H37" s="13"/>
    </row>
    <row r="38" spans="2:8" ht="12">
      <c r="B38" s="918"/>
      <c r="C38" s="902"/>
      <c r="D38" s="934"/>
      <c r="E38" s="901"/>
      <c r="F38" s="21" t="s">
        <v>1</v>
      </c>
      <c r="G38" s="22" t="e">
        <f>IF(#REF!="■",1,0)</f>
        <v>#REF!</v>
      </c>
      <c r="H38" s="14"/>
    </row>
    <row r="39" spans="2:8" ht="12">
      <c r="B39" s="918"/>
      <c r="C39" s="902"/>
      <c r="D39" s="934"/>
      <c r="E39" s="901"/>
      <c r="F39" s="21" t="s">
        <v>2</v>
      </c>
      <c r="G39" s="22" t="e">
        <f>IF(#REF!="■",1,0)</f>
        <v>#REF!</v>
      </c>
      <c r="H39" s="14"/>
    </row>
    <row r="40" spans="2:8" ht="12">
      <c r="B40" s="918"/>
      <c r="C40" s="902"/>
      <c r="D40" s="934"/>
      <c r="E40" s="901"/>
      <c r="F40" s="26" t="s">
        <v>23</v>
      </c>
      <c r="G40" s="27" t="e">
        <f>#REF!</f>
        <v>#REF!</v>
      </c>
      <c r="H40" s="14"/>
    </row>
    <row r="41" spans="2:8" ht="12">
      <c r="B41" s="918"/>
      <c r="C41" s="902"/>
      <c r="D41" s="934"/>
      <c r="E41" s="902"/>
      <c r="F41" s="89" t="s">
        <v>74</v>
      </c>
      <c r="G41" s="27" t="e">
        <f>IF(#REF!="■",1,0)</f>
        <v>#REF!</v>
      </c>
      <c r="H41" s="14"/>
    </row>
    <row r="42" spans="2:8" ht="12">
      <c r="B42" s="918"/>
      <c r="C42" s="902"/>
      <c r="D42" s="934"/>
      <c r="E42" s="903"/>
      <c r="F42" s="15" t="s">
        <v>75</v>
      </c>
      <c r="G42" s="24" t="e">
        <f>IF(#REF!="■",1,0)</f>
        <v>#REF!</v>
      </c>
      <c r="H42" s="16"/>
    </row>
    <row r="43" spans="2:8" ht="12">
      <c r="B43" s="918"/>
      <c r="C43" s="902"/>
      <c r="D43" s="934"/>
      <c r="E43" s="900" t="s">
        <v>24</v>
      </c>
      <c r="F43" s="12" t="s">
        <v>22</v>
      </c>
      <c r="G43" s="20" t="e">
        <f>#REF!</f>
        <v>#REF!</v>
      </c>
      <c r="H43" s="13"/>
    </row>
    <row r="44" spans="2:8" ht="12">
      <c r="B44" s="918"/>
      <c r="C44" s="902"/>
      <c r="D44" s="934"/>
      <c r="E44" s="901"/>
      <c r="F44" s="21" t="s">
        <v>1</v>
      </c>
      <c r="G44" s="22" t="e">
        <f>IF(#REF!="■",1,0)</f>
        <v>#REF!</v>
      </c>
      <c r="H44" s="14"/>
    </row>
    <row r="45" spans="2:8" ht="12">
      <c r="B45" s="918"/>
      <c r="C45" s="902"/>
      <c r="D45" s="934"/>
      <c r="E45" s="901"/>
      <c r="F45" s="21" t="s">
        <v>2</v>
      </c>
      <c r="G45" s="22" t="e">
        <f>IF(#REF!="■",1,0)</f>
        <v>#REF!</v>
      </c>
      <c r="H45" s="14"/>
    </row>
    <row r="46" spans="2:8" ht="12">
      <c r="B46" s="918"/>
      <c r="C46" s="902"/>
      <c r="D46" s="934"/>
      <c r="E46" s="901"/>
      <c r="F46" s="26" t="s">
        <v>23</v>
      </c>
      <c r="G46" s="27" t="e">
        <f>#REF!</f>
        <v>#REF!</v>
      </c>
      <c r="H46" s="18"/>
    </row>
    <row r="47" spans="2:8" ht="12">
      <c r="B47" s="918"/>
      <c r="C47" s="902"/>
      <c r="D47" s="934"/>
      <c r="E47" s="902"/>
      <c r="F47" s="89" t="s">
        <v>74</v>
      </c>
      <c r="G47" s="22" t="e">
        <f>IF(#REF!="■",1,0)</f>
        <v>#REF!</v>
      </c>
      <c r="H47" s="14"/>
    </row>
    <row r="48" spans="2:8" ht="12">
      <c r="B48" s="918"/>
      <c r="C48" s="902"/>
      <c r="D48" s="934"/>
      <c r="E48" s="903"/>
      <c r="F48" s="15" t="s">
        <v>75</v>
      </c>
      <c r="G48" s="24" t="e">
        <f>IF(#REF!="■",1,0)</f>
        <v>#REF!</v>
      </c>
      <c r="H48" s="16"/>
    </row>
    <row r="49" spans="2:8" ht="12">
      <c r="B49" s="918"/>
      <c r="C49" s="902"/>
      <c r="D49" s="934"/>
      <c r="E49" s="900" t="s">
        <v>25</v>
      </c>
      <c r="F49" s="12" t="s">
        <v>22</v>
      </c>
      <c r="G49" s="20" t="e">
        <f>#REF!</f>
        <v>#REF!</v>
      </c>
      <c r="H49" s="13"/>
    </row>
    <row r="50" spans="2:8" ht="12">
      <c r="B50" s="918"/>
      <c r="C50" s="902"/>
      <c r="D50" s="934"/>
      <c r="E50" s="901"/>
      <c r="F50" s="21" t="s">
        <v>1</v>
      </c>
      <c r="G50" s="22" t="e">
        <f>IF(#REF!="■",1,0)</f>
        <v>#REF!</v>
      </c>
      <c r="H50" s="14"/>
    </row>
    <row r="51" spans="2:8" ht="12">
      <c r="B51" s="918"/>
      <c r="C51" s="902"/>
      <c r="D51" s="934"/>
      <c r="E51" s="901"/>
      <c r="F51" s="21" t="s">
        <v>2</v>
      </c>
      <c r="G51" s="22" t="e">
        <f>IF(#REF!="■",1,0)</f>
        <v>#REF!</v>
      </c>
      <c r="H51" s="14"/>
    </row>
    <row r="52" spans="2:8" ht="12">
      <c r="B52" s="918"/>
      <c r="C52" s="902"/>
      <c r="D52" s="934"/>
      <c r="E52" s="901"/>
      <c r="F52" s="26" t="s">
        <v>23</v>
      </c>
      <c r="G52" s="27" t="e">
        <f>#REF!</f>
        <v>#REF!</v>
      </c>
      <c r="H52" s="18"/>
    </row>
    <row r="53" spans="2:8" ht="12">
      <c r="B53" s="918"/>
      <c r="C53" s="902"/>
      <c r="D53" s="934"/>
      <c r="E53" s="902"/>
      <c r="F53" s="89" t="s">
        <v>74</v>
      </c>
      <c r="G53" s="22" t="e">
        <f>IF(#REF!="■",1,0)</f>
        <v>#REF!</v>
      </c>
      <c r="H53" s="14"/>
    </row>
    <row r="54" spans="2:8" ht="12">
      <c r="B54" s="918"/>
      <c r="C54" s="902"/>
      <c r="D54" s="934"/>
      <c r="E54" s="903"/>
      <c r="F54" s="15" t="s">
        <v>75</v>
      </c>
      <c r="G54" s="24" t="e">
        <f>IF(#REF!="■",1,0)</f>
        <v>#REF!</v>
      </c>
      <c r="H54" s="16"/>
    </row>
    <row r="55" spans="2:8" ht="12">
      <c r="B55" s="918"/>
      <c r="C55" s="902"/>
      <c r="D55" s="934"/>
      <c r="E55" s="900" t="s">
        <v>26</v>
      </c>
      <c r="F55" s="12" t="s">
        <v>22</v>
      </c>
      <c r="G55" s="20" t="e">
        <f>#REF!</f>
        <v>#REF!</v>
      </c>
      <c r="H55" s="13"/>
    </row>
    <row r="56" spans="2:8" ht="12">
      <c r="B56" s="918"/>
      <c r="C56" s="902"/>
      <c r="D56" s="934"/>
      <c r="E56" s="901"/>
      <c r="F56" s="21" t="s">
        <v>1</v>
      </c>
      <c r="G56" s="22" t="e">
        <f>IF(#REF!="■",1,0)</f>
        <v>#REF!</v>
      </c>
      <c r="H56" s="14"/>
    </row>
    <row r="57" spans="2:8" ht="12">
      <c r="B57" s="918"/>
      <c r="C57" s="902"/>
      <c r="D57" s="934"/>
      <c r="E57" s="901"/>
      <c r="F57" s="21" t="s">
        <v>2</v>
      </c>
      <c r="G57" s="22" t="e">
        <f>IF(#REF!="■",1,0)</f>
        <v>#REF!</v>
      </c>
      <c r="H57" s="14"/>
    </row>
    <row r="58" spans="2:8" ht="12">
      <c r="B58" s="918"/>
      <c r="C58" s="902"/>
      <c r="D58" s="934"/>
      <c r="E58" s="901"/>
      <c r="F58" s="26" t="s">
        <v>23</v>
      </c>
      <c r="G58" s="27" t="e">
        <f>#REF!</f>
        <v>#REF!</v>
      </c>
      <c r="H58" s="18"/>
    </row>
    <row r="59" spans="2:8" ht="12">
      <c r="B59" s="918"/>
      <c r="C59" s="902"/>
      <c r="D59" s="934"/>
      <c r="E59" s="902"/>
      <c r="F59" s="89" t="s">
        <v>74</v>
      </c>
      <c r="G59" s="22" t="e">
        <f>IF(#REF!="■",1,0)</f>
        <v>#REF!</v>
      </c>
      <c r="H59" s="14"/>
    </row>
    <row r="60" spans="2:8" ht="12">
      <c r="B60" s="918"/>
      <c r="C60" s="902"/>
      <c r="D60" s="934"/>
      <c r="E60" s="903"/>
      <c r="F60" s="15" t="s">
        <v>75</v>
      </c>
      <c r="G60" s="24" t="e">
        <f>IF(#REF!="■",1,0)</f>
        <v>#REF!</v>
      </c>
      <c r="H60" s="16"/>
    </row>
    <row r="61" spans="2:8" ht="12">
      <c r="B61" s="918"/>
      <c r="C61" s="902"/>
      <c r="D61" s="934"/>
      <c r="E61" s="900" t="s">
        <v>27</v>
      </c>
      <c r="F61" s="12" t="s">
        <v>22</v>
      </c>
      <c r="G61" s="20" t="e">
        <f>#REF!</f>
        <v>#REF!</v>
      </c>
      <c r="H61" s="13"/>
    </row>
    <row r="62" spans="2:8" ht="12">
      <c r="B62" s="918"/>
      <c r="C62" s="902"/>
      <c r="D62" s="934"/>
      <c r="E62" s="901"/>
      <c r="F62" s="21" t="s">
        <v>1</v>
      </c>
      <c r="G62" s="22" t="e">
        <f>IF(#REF!="■",1,0)</f>
        <v>#REF!</v>
      </c>
      <c r="H62" s="14"/>
    </row>
    <row r="63" spans="2:8" ht="12">
      <c r="B63" s="918"/>
      <c r="C63" s="902"/>
      <c r="D63" s="934"/>
      <c r="E63" s="901"/>
      <c r="F63" s="21" t="s">
        <v>2</v>
      </c>
      <c r="G63" s="22" t="e">
        <f>IF(#REF!="■",1,0)</f>
        <v>#REF!</v>
      </c>
      <c r="H63" s="14"/>
    </row>
    <row r="64" spans="2:8" ht="12">
      <c r="B64" s="918"/>
      <c r="C64" s="902"/>
      <c r="D64" s="934"/>
      <c r="E64" s="901"/>
      <c r="F64" s="26" t="s">
        <v>23</v>
      </c>
      <c r="G64" s="27" t="e">
        <f>#REF!</f>
        <v>#REF!</v>
      </c>
      <c r="H64" s="18"/>
    </row>
    <row r="65" spans="2:8" ht="12">
      <c r="B65" s="918"/>
      <c r="C65" s="902"/>
      <c r="D65" s="934"/>
      <c r="E65" s="902"/>
      <c r="F65" s="89" t="s">
        <v>74</v>
      </c>
      <c r="G65" s="22" t="e">
        <f>IF(#REF!="■",1,0)</f>
        <v>#REF!</v>
      </c>
      <c r="H65" s="14"/>
    </row>
    <row r="66" spans="2:8" ht="12">
      <c r="B66" s="918"/>
      <c r="C66" s="902"/>
      <c r="D66" s="934"/>
      <c r="E66" s="903"/>
      <c r="F66" s="15" t="s">
        <v>75</v>
      </c>
      <c r="G66" s="24" t="e">
        <f>IF(#REF!="■",1,0)</f>
        <v>#REF!</v>
      </c>
      <c r="H66" s="16"/>
    </row>
    <row r="67" spans="2:8" ht="12">
      <c r="B67" s="918"/>
      <c r="C67" s="902"/>
      <c r="D67" s="934"/>
      <c r="E67" s="900" t="s">
        <v>106</v>
      </c>
      <c r="F67" s="12" t="s">
        <v>22</v>
      </c>
      <c r="G67" s="20" t="e">
        <f>#REF!</f>
        <v>#REF!</v>
      </c>
      <c r="H67" s="13"/>
    </row>
    <row r="68" spans="2:8" ht="12">
      <c r="B68" s="918"/>
      <c r="C68" s="902"/>
      <c r="D68" s="934"/>
      <c r="E68" s="901"/>
      <c r="F68" s="21" t="s">
        <v>1</v>
      </c>
      <c r="G68" s="22" t="e">
        <f>IF(#REF!="■",1,0)</f>
        <v>#REF!</v>
      </c>
      <c r="H68" s="14"/>
    </row>
    <row r="69" spans="2:8" ht="12">
      <c r="B69" s="918"/>
      <c r="C69" s="902"/>
      <c r="D69" s="934"/>
      <c r="E69" s="901"/>
      <c r="F69" s="21" t="s">
        <v>2</v>
      </c>
      <c r="G69" s="22" t="e">
        <f>IF(#REF!="■",1,0)</f>
        <v>#REF!</v>
      </c>
      <c r="H69" s="14"/>
    </row>
    <row r="70" spans="2:8" ht="12">
      <c r="B70" s="918"/>
      <c r="C70" s="902"/>
      <c r="D70" s="934"/>
      <c r="E70" s="901"/>
      <c r="F70" s="26" t="s">
        <v>23</v>
      </c>
      <c r="G70" s="27" t="e">
        <f>#REF!</f>
        <v>#REF!</v>
      </c>
      <c r="H70" s="18"/>
    </row>
    <row r="71" spans="2:8" ht="12">
      <c r="B71" s="918"/>
      <c r="C71" s="902"/>
      <c r="D71" s="934"/>
      <c r="E71" s="902"/>
      <c r="F71" s="89" t="s">
        <v>74</v>
      </c>
      <c r="G71" s="22" t="e">
        <f>IF(#REF!="■",1,0)</f>
        <v>#REF!</v>
      </c>
      <c r="H71" s="14"/>
    </row>
    <row r="72" spans="2:8" ht="12">
      <c r="B72" s="918"/>
      <c r="C72" s="902"/>
      <c r="D72" s="934"/>
      <c r="E72" s="903"/>
      <c r="F72" s="15" t="s">
        <v>75</v>
      </c>
      <c r="G72" s="24" t="e">
        <f>IF(#REF!="■",1,0)</f>
        <v>#REF!</v>
      </c>
      <c r="H72" s="16"/>
    </row>
    <row r="73" spans="2:8" ht="12">
      <c r="B73" s="918"/>
      <c r="C73" s="902"/>
      <c r="D73" s="934"/>
      <c r="E73" s="900" t="s">
        <v>107</v>
      </c>
      <c r="F73" s="12" t="s">
        <v>22</v>
      </c>
      <c r="G73" s="20" t="e">
        <f>#REF!</f>
        <v>#REF!</v>
      </c>
      <c r="H73" s="13"/>
    </row>
    <row r="74" spans="2:8" ht="12">
      <c r="B74" s="918"/>
      <c r="C74" s="902"/>
      <c r="D74" s="934"/>
      <c r="E74" s="901"/>
      <c r="F74" s="21" t="s">
        <v>1</v>
      </c>
      <c r="G74" s="22" t="e">
        <f>IF(#REF!="■",1,0)</f>
        <v>#REF!</v>
      </c>
      <c r="H74" s="14"/>
    </row>
    <row r="75" spans="2:8" ht="12">
      <c r="B75" s="918"/>
      <c r="C75" s="902"/>
      <c r="D75" s="934"/>
      <c r="E75" s="901"/>
      <c r="F75" s="21" t="s">
        <v>2</v>
      </c>
      <c r="G75" s="22" t="e">
        <f>IF(#REF!="■",1,0)</f>
        <v>#REF!</v>
      </c>
      <c r="H75" s="14"/>
    </row>
    <row r="76" spans="2:8" ht="12">
      <c r="B76" s="918"/>
      <c r="C76" s="902"/>
      <c r="D76" s="934"/>
      <c r="E76" s="901"/>
      <c r="F76" s="26" t="s">
        <v>23</v>
      </c>
      <c r="G76" s="27" t="e">
        <f>#REF!</f>
        <v>#REF!</v>
      </c>
      <c r="H76" s="18"/>
    </row>
    <row r="77" spans="2:8" ht="12">
      <c r="B77" s="918"/>
      <c r="C77" s="902"/>
      <c r="D77" s="934"/>
      <c r="E77" s="902"/>
      <c r="F77" s="89" t="s">
        <v>74</v>
      </c>
      <c r="G77" s="22" t="e">
        <f>IF(#REF!="■",1,0)</f>
        <v>#REF!</v>
      </c>
      <c r="H77" s="14"/>
    </row>
    <row r="78" spans="2:8" ht="12">
      <c r="B78" s="918"/>
      <c r="C78" s="902"/>
      <c r="D78" s="934"/>
      <c r="E78" s="903"/>
      <c r="F78" s="15" t="s">
        <v>75</v>
      </c>
      <c r="G78" s="24" t="e">
        <f>IF(#REF!="■",1,0)</f>
        <v>#REF!</v>
      </c>
      <c r="H78" s="16"/>
    </row>
    <row r="79" spans="2:8" ht="12">
      <c r="B79" s="918"/>
      <c r="C79" s="902"/>
      <c r="D79" s="934"/>
      <c r="E79" s="900" t="s">
        <v>108</v>
      </c>
      <c r="F79" s="12" t="s">
        <v>22</v>
      </c>
      <c r="G79" s="20" t="e">
        <f>#REF!</f>
        <v>#REF!</v>
      </c>
      <c r="H79" s="13"/>
    </row>
    <row r="80" spans="2:8" ht="12">
      <c r="B80" s="918"/>
      <c r="C80" s="902"/>
      <c r="D80" s="934"/>
      <c r="E80" s="901"/>
      <c r="F80" s="21" t="s">
        <v>1</v>
      </c>
      <c r="G80" s="22" t="e">
        <f>IF(#REF!="■",1,0)</f>
        <v>#REF!</v>
      </c>
      <c r="H80" s="14"/>
    </row>
    <row r="81" spans="2:8" ht="12">
      <c r="B81" s="918"/>
      <c r="C81" s="902"/>
      <c r="D81" s="934"/>
      <c r="E81" s="901"/>
      <c r="F81" s="21" t="s">
        <v>2</v>
      </c>
      <c r="G81" s="22" t="e">
        <f>IF(#REF!="■",1,0)</f>
        <v>#REF!</v>
      </c>
      <c r="H81" s="14"/>
    </row>
    <row r="82" spans="2:8" ht="12">
      <c r="B82" s="918"/>
      <c r="C82" s="902"/>
      <c r="D82" s="934"/>
      <c r="E82" s="901"/>
      <c r="F82" s="26" t="s">
        <v>23</v>
      </c>
      <c r="G82" s="27" t="e">
        <f>#REF!</f>
        <v>#REF!</v>
      </c>
      <c r="H82" s="14"/>
    </row>
    <row r="83" spans="2:8" ht="12">
      <c r="B83" s="918"/>
      <c r="C83" s="902"/>
      <c r="D83" s="934"/>
      <c r="E83" s="902"/>
      <c r="F83" s="89" t="s">
        <v>74</v>
      </c>
      <c r="G83" s="22" t="e">
        <f>IF(#REF!="■",1,0)</f>
        <v>#REF!</v>
      </c>
      <c r="H83" s="31"/>
    </row>
    <row r="84" spans="2:8" ht="12">
      <c r="B84" s="918"/>
      <c r="C84" s="902"/>
      <c r="D84" s="934"/>
      <c r="E84" s="903"/>
      <c r="F84" s="15" t="s">
        <v>75</v>
      </c>
      <c r="G84" s="24" t="e">
        <f>IF(#REF!="■",1,0)</f>
        <v>#REF!</v>
      </c>
      <c r="H84" s="16"/>
    </row>
    <row r="85" spans="2:8" ht="12">
      <c r="B85" s="918"/>
      <c r="C85" s="902"/>
      <c r="D85" s="934"/>
      <c r="E85" s="900" t="s">
        <v>109</v>
      </c>
      <c r="F85" s="12" t="s">
        <v>22</v>
      </c>
      <c r="G85" s="20" t="e">
        <f>#REF!</f>
        <v>#REF!</v>
      </c>
      <c r="H85" s="13"/>
    </row>
    <row r="86" spans="2:8" ht="12">
      <c r="B86" s="918"/>
      <c r="C86" s="902"/>
      <c r="D86" s="934"/>
      <c r="E86" s="901"/>
      <c r="F86" s="21" t="s">
        <v>1</v>
      </c>
      <c r="G86" s="22" t="e">
        <f>IF(#REF!="■",1,0)</f>
        <v>#REF!</v>
      </c>
      <c r="H86" s="14"/>
    </row>
    <row r="87" spans="2:8" ht="12">
      <c r="B87" s="918"/>
      <c r="C87" s="902"/>
      <c r="D87" s="934"/>
      <c r="E87" s="901"/>
      <c r="F87" s="21" t="s">
        <v>2</v>
      </c>
      <c r="G87" s="22" t="e">
        <f>IF(#REF!="■",1,0)</f>
        <v>#REF!</v>
      </c>
      <c r="H87" s="14"/>
    </row>
    <row r="88" spans="2:8" ht="12">
      <c r="B88" s="918"/>
      <c r="C88" s="902"/>
      <c r="D88" s="934"/>
      <c r="E88" s="901"/>
      <c r="F88" s="26" t="s">
        <v>23</v>
      </c>
      <c r="G88" s="27" t="e">
        <f>#REF!</f>
        <v>#REF!</v>
      </c>
      <c r="H88" s="18"/>
    </row>
    <row r="89" spans="2:8" ht="12">
      <c r="B89" s="918"/>
      <c r="C89" s="902"/>
      <c r="D89" s="934"/>
      <c r="E89" s="902"/>
      <c r="F89" s="89" t="s">
        <v>74</v>
      </c>
      <c r="G89" s="22" t="e">
        <f>IF(#REF!="■",1,0)</f>
        <v>#REF!</v>
      </c>
      <c r="H89" s="14"/>
    </row>
    <row r="90" spans="2:8" ht="12">
      <c r="B90" s="918"/>
      <c r="C90" s="902"/>
      <c r="D90" s="934"/>
      <c r="E90" s="903"/>
      <c r="F90" s="15" t="s">
        <v>75</v>
      </c>
      <c r="G90" s="24" t="e">
        <f>IF(#REF!="■",1,0)</f>
        <v>#REF!</v>
      </c>
      <c r="H90" s="16"/>
    </row>
    <row r="91" spans="2:8" ht="12">
      <c r="B91" s="918"/>
      <c r="C91" s="902"/>
      <c r="D91" s="934"/>
      <c r="E91" s="900" t="s">
        <v>110</v>
      </c>
      <c r="F91" s="12" t="s">
        <v>22</v>
      </c>
      <c r="G91" s="20" t="e">
        <f>#REF!</f>
        <v>#REF!</v>
      </c>
      <c r="H91" s="13"/>
    </row>
    <row r="92" spans="2:8" ht="12">
      <c r="B92" s="918"/>
      <c r="C92" s="902"/>
      <c r="D92" s="934"/>
      <c r="E92" s="901"/>
      <c r="F92" s="21" t="s">
        <v>1</v>
      </c>
      <c r="G92" s="22" t="e">
        <f>IF(#REF!="■",1,0)</f>
        <v>#REF!</v>
      </c>
      <c r="H92" s="14"/>
    </row>
    <row r="93" spans="2:8" ht="12">
      <c r="B93" s="918"/>
      <c r="C93" s="902"/>
      <c r="D93" s="934"/>
      <c r="E93" s="901"/>
      <c r="F93" s="21" t="s">
        <v>2</v>
      </c>
      <c r="G93" s="22" t="e">
        <f>IF(#REF!="■",1,0)</f>
        <v>#REF!</v>
      </c>
      <c r="H93" s="14"/>
    </row>
    <row r="94" spans="2:8" ht="12">
      <c r="B94" s="918"/>
      <c r="C94" s="902"/>
      <c r="D94" s="934"/>
      <c r="E94" s="901"/>
      <c r="F94" s="26" t="s">
        <v>23</v>
      </c>
      <c r="G94" s="27" t="e">
        <f>#REF!</f>
        <v>#REF!</v>
      </c>
      <c r="H94" s="14"/>
    </row>
    <row r="95" spans="2:8" ht="12">
      <c r="B95" s="918"/>
      <c r="C95" s="902"/>
      <c r="D95" s="934"/>
      <c r="E95" s="902"/>
      <c r="F95" s="89" t="s">
        <v>74</v>
      </c>
      <c r="G95" s="22" t="e">
        <f>IF(#REF!="■",1,0)</f>
        <v>#REF!</v>
      </c>
      <c r="H95" s="31"/>
    </row>
    <row r="96" spans="2:8" ht="12">
      <c r="B96" s="918"/>
      <c r="C96" s="902"/>
      <c r="D96" s="934"/>
      <c r="E96" s="903"/>
      <c r="F96" s="15" t="s">
        <v>75</v>
      </c>
      <c r="G96" s="24" t="e">
        <f>IF(#REF!="■",1,0)</f>
        <v>#REF!</v>
      </c>
      <c r="H96" s="16"/>
    </row>
    <row r="97" spans="2:8" ht="12">
      <c r="B97" s="918"/>
      <c r="C97" s="902"/>
      <c r="D97" s="934"/>
      <c r="E97" s="900" t="s">
        <v>111</v>
      </c>
      <c r="F97" s="12" t="s">
        <v>22</v>
      </c>
      <c r="G97" s="20" t="e">
        <f>#REF!</f>
        <v>#REF!</v>
      </c>
      <c r="H97" s="13"/>
    </row>
    <row r="98" spans="2:8" ht="12">
      <c r="B98" s="918"/>
      <c r="C98" s="902"/>
      <c r="D98" s="934"/>
      <c r="E98" s="901"/>
      <c r="F98" s="21" t="s">
        <v>1</v>
      </c>
      <c r="G98" s="22" t="e">
        <f>IF(#REF!="■",1,0)</f>
        <v>#REF!</v>
      </c>
      <c r="H98" s="14"/>
    </row>
    <row r="99" spans="2:8" ht="12">
      <c r="B99" s="918"/>
      <c r="C99" s="902"/>
      <c r="D99" s="934"/>
      <c r="E99" s="901"/>
      <c r="F99" s="21" t="s">
        <v>2</v>
      </c>
      <c r="G99" s="22" t="e">
        <f>IF(#REF!="■",1,0)</f>
        <v>#REF!</v>
      </c>
      <c r="H99" s="14"/>
    </row>
    <row r="100" spans="2:8" ht="12">
      <c r="B100" s="918"/>
      <c r="C100" s="902"/>
      <c r="D100" s="934"/>
      <c r="E100" s="901"/>
      <c r="F100" s="26" t="s">
        <v>23</v>
      </c>
      <c r="G100" s="27" t="e">
        <f>#REF!</f>
        <v>#REF!</v>
      </c>
      <c r="H100" s="16"/>
    </row>
    <row r="101" spans="2:8" ht="12">
      <c r="B101" s="918"/>
      <c r="C101" s="902"/>
      <c r="D101" s="934"/>
      <c r="E101" s="902"/>
      <c r="F101" s="89" t="s">
        <v>74</v>
      </c>
      <c r="G101" s="22" t="e">
        <f>IF(#REF!="■",1,0)</f>
        <v>#REF!</v>
      </c>
      <c r="H101" s="14"/>
    </row>
    <row r="102" spans="2:8" ht="12">
      <c r="B102" s="918"/>
      <c r="C102" s="902"/>
      <c r="D102" s="934"/>
      <c r="E102" s="903"/>
      <c r="F102" s="15" t="s">
        <v>75</v>
      </c>
      <c r="G102" s="24" t="e">
        <f>IF(#REF!="■",1,0)</f>
        <v>#REF!</v>
      </c>
      <c r="H102" s="16"/>
    </row>
    <row r="103" spans="2:8" ht="12">
      <c r="B103" s="918"/>
      <c r="C103" s="902"/>
      <c r="D103" s="934"/>
      <c r="E103" s="900" t="s">
        <v>112</v>
      </c>
      <c r="F103" s="12" t="s">
        <v>22</v>
      </c>
      <c r="G103" s="20" t="e">
        <f>#REF!</f>
        <v>#REF!</v>
      </c>
      <c r="H103" s="13"/>
    </row>
    <row r="104" spans="2:8" ht="12">
      <c r="B104" s="918"/>
      <c r="C104" s="902"/>
      <c r="D104" s="934"/>
      <c r="E104" s="901"/>
      <c r="F104" s="21" t="s">
        <v>1</v>
      </c>
      <c r="G104" s="22" t="e">
        <f>IF(#REF!="■",1,0)</f>
        <v>#REF!</v>
      </c>
      <c r="H104" s="14"/>
    </row>
    <row r="105" spans="2:8" ht="12">
      <c r="B105" s="918"/>
      <c r="C105" s="902"/>
      <c r="D105" s="934"/>
      <c r="E105" s="901"/>
      <c r="F105" s="21" t="s">
        <v>2</v>
      </c>
      <c r="G105" s="22" t="e">
        <f>IF(#REF!="■",1,0)</f>
        <v>#REF!</v>
      </c>
      <c r="H105" s="14"/>
    </row>
    <row r="106" spans="2:8" ht="12">
      <c r="B106" s="918"/>
      <c r="C106" s="902"/>
      <c r="D106" s="934"/>
      <c r="E106" s="901"/>
      <c r="F106" s="26" t="s">
        <v>23</v>
      </c>
      <c r="G106" s="27" t="e">
        <f>#REF!</f>
        <v>#REF!</v>
      </c>
      <c r="H106" s="16"/>
    </row>
    <row r="107" spans="2:8" ht="12">
      <c r="B107" s="918"/>
      <c r="C107" s="902"/>
      <c r="D107" s="934"/>
      <c r="E107" s="902"/>
      <c r="F107" s="89" t="s">
        <v>74</v>
      </c>
      <c r="G107" s="22" t="e">
        <f>IF(#REF!="■",1,0)</f>
        <v>#REF!</v>
      </c>
      <c r="H107" s="14"/>
    </row>
    <row r="108" spans="2:8" ht="12">
      <c r="B108" s="918"/>
      <c r="C108" s="902"/>
      <c r="D108" s="934"/>
      <c r="E108" s="903"/>
      <c r="F108" s="15" t="s">
        <v>75</v>
      </c>
      <c r="G108" s="24" t="e">
        <f>IF(#REF!="■",1,0)</f>
        <v>#REF!</v>
      </c>
      <c r="H108" s="16"/>
    </row>
    <row r="109" spans="2:8" ht="12">
      <c r="B109" s="918"/>
      <c r="C109" s="902"/>
      <c r="D109" s="909" t="s">
        <v>28</v>
      </c>
      <c r="E109" s="927"/>
      <c r="F109" s="19" t="s">
        <v>29</v>
      </c>
      <c r="G109" s="20" t="e">
        <f>#REF!</f>
        <v>#REF!</v>
      </c>
      <c r="H109" s="13"/>
    </row>
    <row r="110" spans="2:8" ht="12">
      <c r="B110" s="918"/>
      <c r="C110" s="902"/>
      <c r="D110" s="909"/>
      <c r="E110" s="927"/>
      <c r="F110" s="106" t="s">
        <v>67</v>
      </c>
      <c r="G110" s="22" t="e">
        <f>#REF!</f>
        <v>#REF!</v>
      </c>
      <c r="H110" s="18"/>
    </row>
    <row r="111" spans="2:8" ht="12">
      <c r="B111" s="918"/>
      <c r="C111" s="903"/>
      <c r="D111" s="909"/>
      <c r="E111" s="927"/>
      <c r="F111" s="15" t="s">
        <v>86</v>
      </c>
      <c r="G111" s="24" t="e">
        <f>#REF!</f>
        <v>#REF!</v>
      </c>
      <c r="H111" s="16"/>
    </row>
    <row r="112" spans="2:8" ht="12">
      <c r="B112" s="918"/>
      <c r="C112" s="913" t="s">
        <v>30</v>
      </c>
      <c r="D112" s="910" t="s">
        <v>55</v>
      </c>
      <c r="E112" s="316"/>
      <c r="F112" s="12" t="s">
        <v>139</v>
      </c>
      <c r="G112" s="20" t="e">
        <f>IF(#REF!="■",1,0)</f>
        <v>#REF!</v>
      </c>
      <c r="H112" s="13"/>
    </row>
    <row r="113" spans="2:8" ht="12">
      <c r="B113" s="918"/>
      <c r="C113" s="902"/>
      <c r="D113" s="930"/>
      <c r="E113" s="440"/>
      <c r="F113" s="89" t="s">
        <v>140</v>
      </c>
      <c r="G113" s="22" t="e">
        <f>IF(#REF!="■",1,0)</f>
        <v>#REF!</v>
      </c>
      <c r="H113" s="14"/>
    </row>
    <row r="114" spans="2:8" ht="12">
      <c r="B114" s="918"/>
      <c r="C114" s="902"/>
      <c r="D114" s="930"/>
      <c r="E114" s="440"/>
      <c r="F114" s="89" t="s">
        <v>17</v>
      </c>
      <c r="G114" s="22" t="e">
        <f>IF(#REF!="■",1,0)</f>
        <v>#REF!</v>
      </c>
      <c r="H114" s="14"/>
    </row>
    <row r="115" spans="2:8" ht="12">
      <c r="B115" s="918"/>
      <c r="C115" s="902"/>
      <c r="D115" s="930"/>
      <c r="E115" s="440"/>
      <c r="F115" s="89" t="s">
        <v>158</v>
      </c>
      <c r="G115" s="22" t="e">
        <f>#REF!</f>
        <v>#REF!</v>
      </c>
      <c r="H115" s="14"/>
    </row>
    <row r="116" spans="2:8" ht="12">
      <c r="B116" s="918"/>
      <c r="C116" s="902"/>
      <c r="D116" s="930"/>
      <c r="E116" s="440"/>
      <c r="F116" s="89" t="s">
        <v>159</v>
      </c>
      <c r="G116" s="22" t="e">
        <f>#REF!</f>
        <v>#REF!</v>
      </c>
      <c r="H116" s="14"/>
    </row>
    <row r="117" spans="2:8" ht="12">
      <c r="B117" s="918"/>
      <c r="C117" s="902"/>
      <c r="D117" s="931"/>
      <c r="E117" s="333"/>
      <c r="F117" s="15" t="s">
        <v>160</v>
      </c>
      <c r="G117" s="24" t="e">
        <f>#REF!</f>
        <v>#REF!</v>
      </c>
      <c r="H117" s="16"/>
    </row>
    <row r="118" spans="2:8" ht="12">
      <c r="B118" s="918"/>
      <c r="C118" s="902"/>
      <c r="D118" s="942" t="s">
        <v>46</v>
      </c>
      <c r="E118" s="906"/>
      <c r="F118" s="12" t="s">
        <v>36</v>
      </c>
      <c r="G118" s="20" t="e">
        <f>IF(#REF!="■",1,0)</f>
        <v>#REF!</v>
      </c>
      <c r="H118" s="13"/>
    </row>
    <row r="119" spans="2:8" ht="12">
      <c r="B119" s="918"/>
      <c r="C119" s="902"/>
      <c r="D119" s="943"/>
      <c r="E119" s="907"/>
      <c r="F119" s="89" t="s">
        <v>79</v>
      </c>
      <c r="G119" s="22" t="e">
        <f>IF(#REF!="■",1,0)</f>
        <v>#REF!</v>
      </c>
      <c r="H119" s="14"/>
    </row>
    <row r="120" spans="2:8" ht="12">
      <c r="B120" s="918"/>
      <c r="C120" s="902"/>
      <c r="D120" s="943"/>
      <c r="E120" s="907"/>
      <c r="F120" s="106" t="s">
        <v>68</v>
      </c>
      <c r="G120" s="22" t="e">
        <f>IF(#REF!="■",1,0)</f>
        <v>#REF!</v>
      </c>
      <c r="H120" s="18"/>
    </row>
    <row r="121" spans="2:8" ht="12">
      <c r="B121" s="918"/>
      <c r="C121" s="902"/>
      <c r="D121" s="421"/>
      <c r="E121" s="907"/>
      <c r="F121" s="89" t="s">
        <v>113</v>
      </c>
      <c r="G121" s="22" t="e">
        <f>#REF!</f>
        <v>#REF!</v>
      </c>
      <c r="H121" s="14"/>
    </row>
    <row r="122" spans="2:8" ht="12">
      <c r="B122" s="918"/>
      <c r="C122" s="902"/>
      <c r="D122" s="421"/>
      <c r="E122" s="907"/>
      <c r="F122" s="89" t="s">
        <v>114</v>
      </c>
      <c r="G122" s="22" t="e">
        <f>#REF!</f>
        <v>#REF!</v>
      </c>
      <c r="H122" s="14"/>
    </row>
    <row r="123" spans="2:8" ht="12">
      <c r="B123" s="918"/>
      <c r="C123" s="902"/>
      <c r="D123" s="944"/>
      <c r="E123" s="908"/>
      <c r="F123" s="15" t="s">
        <v>115</v>
      </c>
      <c r="G123" s="24" t="e">
        <f>#REF!</f>
        <v>#REF!</v>
      </c>
      <c r="H123" s="16"/>
    </row>
    <row r="124" spans="2:8" ht="12">
      <c r="B124" s="918"/>
      <c r="C124" s="902"/>
      <c r="D124" s="909" t="s">
        <v>47</v>
      </c>
      <c r="E124" s="927"/>
      <c r="F124" s="12" t="s">
        <v>116</v>
      </c>
      <c r="G124" s="20" t="e">
        <f>#REF!</f>
        <v>#REF!</v>
      </c>
      <c r="H124" s="13"/>
    </row>
    <row r="125" spans="2:8" ht="12">
      <c r="B125" s="918"/>
      <c r="C125" s="902"/>
      <c r="D125" s="909"/>
      <c r="E125" s="927"/>
      <c r="F125" s="89" t="s">
        <v>117</v>
      </c>
      <c r="G125" s="22" t="e">
        <f>#REF!</f>
        <v>#REF!</v>
      </c>
      <c r="H125" s="14"/>
    </row>
    <row r="126" spans="2:8" ht="12">
      <c r="B126" s="918"/>
      <c r="C126" s="902"/>
      <c r="D126" s="909"/>
      <c r="E126" s="927"/>
      <c r="F126" s="89" t="s">
        <v>119</v>
      </c>
      <c r="G126" s="22" t="e">
        <f>IF(#REF!="■",1,0)</f>
        <v>#REF!</v>
      </c>
      <c r="H126" s="14"/>
    </row>
    <row r="127" spans="2:8" ht="12">
      <c r="B127" s="918"/>
      <c r="C127" s="902"/>
      <c r="D127" s="909"/>
      <c r="E127" s="927"/>
      <c r="F127" s="89" t="s">
        <v>116</v>
      </c>
      <c r="G127" s="22" t="e">
        <f>#REF!</f>
        <v>#REF!</v>
      </c>
      <c r="H127" s="14"/>
    </row>
    <row r="128" spans="2:8" ht="12">
      <c r="B128" s="918"/>
      <c r="C128" s="902"/>
      <c r="D128" s="909"/>
      <c r="E128" s="927"/>
      <c r="F128" s="89" t="s">
        <v>117</v>
      </c>
      <c r="G128" s="22" t="e">
        <f>#REF!</f>
        <v>#REF!</v>
      </c>
      <c r="H128" s="14"/>
    </row>
    <row r="129" spans="2:8" ht="12">
      <c r="B129" s="918"/>
      <c r="C129" s="902"/>
      <c r="D129" s="909"/>
      <c r="E129" s="927"/>
      <c r="F129" s="89" t="s">
        <v>118</v>
      </c>
      <c r="G129" s="22" t="e">
        <f>IF(#REF!="■",1,0)</f>
        <v>#REF!</v>
      </c>
      <c r="H129" s="14"/>
    </row>
    <row r="130" spans="2:8" ht="12">
      <c r="B130" s="918"/>
      <c r="C130" s="902"/>
      <c r="D130" s="909"/>
      <c r="E130" s="927"/>
      <c r="F130" s="89" t="s">
        <v>116</v>
      </c>
      <c r="G130" s="22" t="e">
        <f>#REF!</f>
        <v>#REF!</v>
      </c>
      <c r="H130" s="14"/>
    </row>
    <row r="131" spans="2:8" ht="12">
      <c r="B131" s="918"/>
      <c r="C131" s="902"/>
      <c r="D131" s="909"/>
      <c r="E131" s="927"/>
      <c r="F131" s="15" t="s">
        <v>117</v>
      </c>
      <c r="G131" s="22" t="e">
        <f>#REF!</f>
        <v>#REF!</v>
      </c>
      <c r="H131" s="14"/>
    </row>
    <row r="132" spans="2:8" ht="12">
      <c r="B132" s="918"/>
      <c r="C132" s="902"/>
      <c r="D132" s="910" t="s">
        <v>120</v>
      </c>
      <c r="E132" s="328"/>
      <c r="F132" s="12" t="s">
        <v>8</v>
      </c>
      <c r="G132" s="20" t="e">
        <f>IF(#REF!="■",1,0)</f>
        <v>#REF!</v>
      </c>
      <c r="H132" s="13"/>
    </row>
    <row r="133" spans="2:8" ht="12">
      <c r="B133" s="918"/>
      <c r="C133" s="85"/>
      <c r="D133" s="329"/>
      <c r="E133" s="331"/>
      <c r="F133" s="89" t="s">
        <v>9</v>
      </c>
      <c r="G133" s="22" t="e">
        <f>IF(#REF!="■",1,0)</f>
        <v>#REF!</v>
      </c>
      <c r="H133" s="14"/>
    </row>
    <row r="134" spans="2:8" ht="12">
      <c r="B134" s="918"/>
      <c r="C134" s="85"/>
      <c r="D134" s="329"/>
      <c r="E134" s="331"/>
      <c r="F134" s="89" t="s">
        <v>113</v>
      </c>
      <c r="G134" s="22" t="e">
        <f>#REF!</f>
        <v>#REF!</v>
      </c>
      <c r="H134" s="14"/>
    </row>
    <row r="135" spans="2:8" ht="12">
      <c r="B135" s="918"/>
      <c r="C135" s="85"/>
      <c r="D135" s="329"/>
      <c r="E135" s="331"/>
      <c r="F135" s="89" t="s">
        <v>114</v>
      </c>
      <c r="G135" s="22" t="e">
        <f>#REF!</f>
        <v>#REF!</v>
      </c>
      <c r="H135" s="14"/>
    </row>
    <row r="136" spans="2:8" ht="12">
      <c r="B136" s="919"/>
      <c r="C136" s="85"/>
      <c r="D136" s="329"/>
      <c r="E136" s="331"/>
      <c r="F136" s="15" t="s">
        <v>115</v>
      </c>
      <c r="G136" s="24" t="e">
        <f>#REF!</f>
        <v>#REF!</v>
      </c>
      <c r="H136" s="16"/>
    </row>
    <row r="137" spans="2:8" ht="12">
      <c r="B137" s="926" t="s">
        <v>71</v>
      </c>
      <c r="C137" s="913" t="s">
        <v>50</v>
      </c>
      <c r="D137" s="968" t="s">
        <v>31</v>
      </c>
      <c r="E137" s="328"/>
      <c r="F137" s="19" t="s">
        <v>3</v>
      </c>
      <c r="G137" s="20">
        <f>'(様式５)補助対象事業費'!S15</f>
        <v>0</v>
      </c>
      <c r="H137" s="13"/>
    </row>
    <row r="138" spans="2:8" ht="12">
      <c r="B138" s="918"/>
      <c r="C138" s="934"/>
      <c r="D138" s="911"/>
      <c r="E138" s="331"/>
      <c r="F138" s="89" t="s">
        <v>97</v>
      </c>
      <c r="G138" s="22">
        <f>'(様式５)補助対象事業費'!Z13</f>
        <v>0</v>
      </c>
      <c r="H138" s="14"/>
    </row>
    <row r="139" spans="2:8" ht="12">
      <c r="B139" s="918"/>
      <c r="C139" s="934"/>
      <c r="D139" s="911"/>
      <c r="E139" s="331"/>
      <c r="F139" s="89" t="s">
        <v>91</v>
      </c>
      <c r="G139" s="22">
        <f>'(様式５)補助対象事業費'!AR13</f>
        <v>0</v>
      </c>
      <c r="H139" s="14"/>
    </row>
    <row r="140" spans="2:8" ht="12">
      <c r="B140" s="918"/>
      <c r="C140" s="934"/>
      <c r="D140" s="912"/>
      <c r="E140" s="334"/>
      <c r="F140" s="89" t="s">
        <v>121</v>
      </c>
      <c r="G140" s="22" t="e">
        <f>'(様式５)補助対象事業費'!#REF!</f>
        <v>#REF!</v>
      </c>
      <c r="H140" s="14"/>
    </row>
    <row r="141" spans="2:8" ht="12">
      <c r="B141" s="918"/>
      <c r="C141" s="934"/>
      <c r="D141" s="968" t="s">
        <v>32</v>
      </c>
      <c r="E141" s="328"/>
      <c r="F141" s="19" t="s">
        <v>33</v>
      </c>
      <c r="G141" s="20" t="e">
        <f>'(様式５)補助対象事業費'!#REF!</f>
        <v>#REF!</v>
      </c>
      <c r="H141" s="13"/>
    </row>
    <row r="142" spans="2:8" ht="12">
      <c r="B142" s="918"/>
      <c r="C142" s="934"/>
      <c r="D142" s="911"/>
      <c r="E142" s="331"/>
      <c r="F142" s="89" t="s">
        <v>97</v>
      </c>
      <c r="G142" s="22" t="e">
        <f>'(様式５)補助対象事業費'!#REF!</f>
        <v>#REF!</v>
      </c>
      <c r="H142" s="14"/>
    </row>
    <row r="143" spans="2:8" ht="12">
      <c r="B143" s="918"/>
      <c r="C143" s="934"/>
      <c r="D143" s="911"/>
      <c r="E143" s="331"/>
      <c r="F143" s="89" t="s">
        <v>91</v>
      </c>
      <c r="G143" s="22" t="e">
        <f>'(様式５)補助対象事業費'!#REF!</f>
        <v>#REF!</v>
      </c>
      <c r="H143" s="14"/>
    </row>
    <row r="144" spans="2:8" ht="12">
      <c r="B144" s="918"/>
      <c r="C144" s="934"/>
      <c r="D144" s="912"/>
      <c r="E144" s="334"/>
      <c r="F144" s="89" t="s">
        <v>121</v>
      </c>
      <c r="G144" s="22" t="e">
        <f>'(様式５)補助対象事業費'!#REF!</f>
        <v>#REF!</v>
      </c>
      <c r="H144" s="14"/>
    </row>
    <row r="145" spans="2:8" ht="12">
      <c r="B145" s="918"/>
      <c r="C145" s="934"/>
      <c r="D145" s="910" t="s">
        <v>93</v>
      </c>
      <c r="E145" s="107"/>
      <c r="F145" s="89" t="s">
        <v>97</v>
      </c>
      <c r="G145" s="22" t="e">
        <f>'(様式５)補助対象事業費'!#REF!</f>
        <v>#REF!</v>
      </c>
      <c r="H145" s="14"/>
    </row>
    <row r="146" spans="2:8" ht="12">
      <c r="B146" s="918"/>
      <c r="C146" s="934"/>
      <c r="D146" s="911"/>
      <c r="E146" s="28"/>
      <c r="F146" s="89" t="s">
        <v>91</v>
      </c>
      <c r="G146" s="22" t="e">
        <f>'(様式５)補助対象事業費'!#REF!</f>
        <v>#REF!</v>
      </c>
      <c r="H146" s="14"/>
    </row>
    <row r="147" spans="2:8" ht="12">
      <c r="B147" s="918"/>
      <c r="C147" s="964"/>
      <c r="D147" s="912"/>
      <c r="E147" s="29"/>
      <c r="F147" s="89" t="s">
        <v>121</v>
      </c>
      <c r="G147" s="24" t="e">
        <f>'(様式５)補助対象事業費'!#REF!</f>
        <v>#REF!</v>
      </c>
      <c r="H147" s="16"/>
    </row>
    <row r="148" spans="2:8" ht="12">
      <c r="B148" s="918"/>
      <c r="C148" s="933" t="s">
        <v>125</v>
      </c>
      <c r="D148" s="910" t="s">
        <v>122</v>
      </c>
      <c r="E148" s="328"/>
      <c r="F148" s="19" t="s">
        <v>3</v>
      </c>
      <c r="G148" s="20">
        <f>'(様式５)補助対象事業費'!S19</f>
        <v>0</v>
      </c>
      <c r="H148" s="13"/>
    </row>
    <row r="149" spans="2:8" ht="12">
      <c r="B149" s="918"/>
      <c r="C149" s="934"/>
      <c r="D149" s="911"/>
      <c r="E149" s="331"/>
      <c r="F149" s="89" t="s">
        <v>97</v>
      </c>
      <c r="G149" s="22">
        <f>'(様式５)補助対象事業費'!Z17</f>
        <v>0</v>
      </c>
      <c r="H149" s="14"/>
    </row>
    <row r="150" spans="2:8" ht="12">
      <c r="B150" s="918"/>
      <c r="C150" s="934"/>
      <c r="D150" s="911"/>
      <c r="E150" s="331"/>
      <c r="F150" s="89" t="s">
        <v>91</v>
      </c>
      <c r="G150" s="22">
        <f>'(様式５)補助対象事業費'!AR17</f>
        <v>0</v>
      </c>
      <c r="H150" s="14"/>
    </row>
    <row r="151" spans="2:8" ht="12">
      <c r="B151" s="918"/>
      <c r="C151" s="934"/>
      <c r="D151" s="912"/>
      <c r="E151" s="334"/>
      <c r="F151" s="89" t="s">
        <v>121</v>
      </c>
      <c r="G151" s="22" t="e">
        <f>'(様式５)補助対象事業費'!#REF!</f>
        <v>#REF!</v>
      </c>
      <c r="H151" s="14"/>
    </row>
    <row r="152" spans="2:8" ht="12">
      <c r="B152" s="918"/>
      <c r="C152" s="934"/>
      <c r="D152" s="910" t="s">
        <v>34</v>
      </c>
      <c r="E152" s="328"/>
      <c r="F152" s="19" t="s">
        <v>3</v>
      </c>
      <c r="G152" s="20" t="e">
        <f>'(様式５)補助対象事業費'!#REF!</f>
        <v>#REF!</v>
      </c>
      <c r="H152" s="13"/>
    </row>
    <row r="153" spans="2:8" ht="12">
      <c r="B153" s="918"/>
      <c r="C153" s="934"/>
      <c r="D153" s="911"/>
      <c r="E153" s="331"/>
      <c r="F153" s="89" t="s">
        <v>97</v>
      </c>
      <c r="G153" s="22">
        <f>'(様式５)補助対象事業費'!Z21</f>
        <v>0</v>
      </c>
      <c r="H153" s="14"/>
    </row>
    <row r="154" spans="2:8" ht="12">
      <c r="B154" s="918"/>
      <c r="C154" s="934"/>
      <c r="D154" s="911"/>
      <c r="E154" s="331"/>
      <c r="F154" s="89" t="s">
        <v>91</v>
      </c>
      <c r="G154" s="22">
        <f>'(様式５)補助対象事業費'!AR21</f>
        <v>0</v>
      </c>
      <c r="H154" s="14"/>
    </row>
    <row r="155" spans="2:8" ht="12">
      <c r="B155" s="918"/>
      <c r="C155" s="934"/>
      <c r="D155" s="912"/>
      <c r="E155" s="334"/>
      <c r="F155" s="106" t="s">
        <v>121</v>
      </c>
      <c r="G155" s="27" t="e">
        <f>'(様式５)補助対象事業費'!#REF!</f>
        <v>#REF!</v>
      </c>
      <c r="H155" s="18"/>
    </row>
    <row r="156" spans="2:8" ht="12">
      <c r="B156" s="918"/>
      <c r="C156" s="934"/>
      <c r="D156" s="911" t="s">
        <v>143</v>
      </c>
      <c r="E156" s="331"/>
      <c r="F156" s="12" t="s">
        <v>97</v>
      </c>
      <c r="G156" s="20" t="e">
        <f>'(様式５)補助対象事業費'!#REF!</f>
        <v>#REF!</v>
      </c>
      <c r="H156" s="13"/>
    </row>
    <row r="157" spans="2:8" ht="12">
      <c r="B157" s="918"/>
      <c r="C157" s="934"/>
      <c r="D157" s="911"/>
      <c r="E157" s="331"/>
      <c r="F157" s="89" t="s">
        <v>91</v>
      </c>
      <c r="G157" s="22" t="e">
        <f>'(様式５)補助対象事業費'!#REF!</f>
        <v>#REF!</v>
      </c>
      <c r="H157" s="14"/>
    </row>
    <row r="158" spans="2:8" ht="12">
      <c r="B158" s="918"/>
      <c r="C158" s="934"/>
      <c r="D158" s="912"/>
      <c r="E158" s="334"/>
      <c r="F158" s="89" t="s">
        <v>121</v>
      </c>
      <c r="G158" s="22" t="e">
        <f>'(様式５)補助対象事業費'!#REF!</f>
        <v>#REF!</v>
      </c>
      <c r="H158" s="14"/>
    </row>
    <row r="159" spans="2:8" ht="12">
      <c r="B159" s="918"/>
      <c r="C159" s="934"/>
      <c r="D159" s="910" t="s">
        <v>89</v>
      </c>
      <c r="E159" s="328"/>
      <c r="F159" s="19" t="s">
        <v>3</v>
      </c>
      <c r="G159" s="20" t="e">
        <f>'(様式５)補助対象事業費'!#REF!</f>
        <v>#REF!</v>
      </c>
      <c r="H159" s="13"/>
    </row>
    <row r="160" spans="2:8" ht="12">
      <c r="B160" s="918"/>
      <c r="C160" s="934"/>
      <c r="D160" s="911"/>
      <c r="E160" s="331"/>
      <c r="F160" s="89" t="s">
        <v>97</v>
      </c>
      <c r="G160" s="22" t="e">
        <f>'(様式５)補助対象事業費'!#REF!</f>
        <v>#REF!</v>
      </c>
      <c r="H160" s="14"/>
    </row>
    <row r="161" spans="2:8" ht="12">
      <c r="B161" s="918"/>
      <c r="C161" s="934"/>
      <c r="D161" s="911"/>
      <c r="E161" s="331"/>
      <c r="F161" s="89" t="s">
        <v>91</v>
      </c>
      <c r="G161" s="22" t="e">
        <f>'(様式５)補助対象事業費'!#REF!</f>
        <v>#REF!</v>
      </c>
      <c r="H161" s="14"/>
    </row>
    <row r="162" spans="2:8" ht="12">
      <c r="B162" s="918"/>
      <c r="C162" s="934"/>
      <c r="D162" s="912"/>
      <c r="E162" s="334"/>
      <c r="F162" s="106" t="s">
        <v>121</v>
      </c>
      <c r="G162" s="27" t="e">
        <f>'(様式５)補助対象事業費'!#REF!</f>
        <v>#REF!</v>
      </c>
      <c r="H162" s="18"/>
    </row>
    <row r="163" spans="2:8" ht="12">
      <c r="B163" s="918"/>
      <c r="C163" s="934"/>
      <c r="D163" s="930" t="s">
        <v>95</v>
      </c>
      <c r="E163" s="331"/>
      <c r="F163" s="12" t="s">
        <v>97</v>
      </c>
      <c r="G163" s="20" t="e">
        <f>'(様式５)補助対象事業費'!#REF!</f>
        <v>#REF!</v>
      </c>
      <c r="H163" s="13"/>
    </row>
    <row r="164" spans="2:8" ht="12">
      <c r="B164" s="918"/>
      <c r="C164" s="934"/>
      <c r="D164" s="911"/>
      <c r="E164" s="331"/>
      <c r="F164" s="89" t="s">
        <v>91</v>
      </c>
      <c r="G164" s="22" t="e">
        <f>'(様式５)補助対象事業費'!#REF!</f>
        <v>#REF!</v>
      </c>
      <c r="H164" s="14"/>
    </row>
    <row r="165" spans="2:8" ht="12">
      <c r="B165" s="918"/>
      <c r="C165" s="934"/>
      <c r="D165" s="912"/>
      <c r="E165" s="334"/>
      <c r="F165" s="15" t="s">
        <v>121</v>
      </c>
      <c r="G165" s="24" t="e">
        <f>'(様式５)補助対象事業費'!#REF!</f>
        <v>#REF!</v>
      </c>
      <c r="H165" s="16"/>
    </row>
    <row r="166" spans="2:8" ht="12">
      <c r="B166" s="918"/>
      <c r="C166" s="934"/>
      <c r="D166" s="910" t="s">
        <v>123</v>
      </c>
      <c r="E166" s="328"/>
      <c r="F166" s="19" t="s">
        <v>33</v>
      </c>
      <c r="G166" s="20" t="e">
        <f>'(様式５)補助対象事業費'!#REF!</f>
        <v>#REF!</v>
      </c>
      <c r="H166" s="13"/>
    </row>
    <row r="167" spans="2:8" ht="12">
      <c r="B167" s="918"/>
      <c r="C167" s="934"/>
      <c r="D167" s="911"/>
      <c r="E167" s="331"/>
      <c r="F167" s="89" t="s">
        <v>97</v>
      </c>
      <c r="G167" s="22" t="e">
        <f>'(様式５)補助対象事業費'!#REF!</f>
        <v>#REF!</v>
      </c>
      <c r="H167" s="14"/>
    </row>
    <row r="168" spans="2:8" ht="12">
      <c r="B168" s="918"/>
      <c r="C168" s="934"/>
      <c r="D168" s="911"/>
      <c r="E168" s="331"/>
      <c r="F168" s="89" t="s">
        <v>91</v>
      </c>
      <c r="G168" s="22" t="e">
        <f>'(様式５)補助対象事業費'!#REF!</f>
        <v>#REF!</v>
      </c>
      <c r="H168" s="14"/>
    </row>
    <row r="169" spans="2:8" ht="12">
      <c r="B169" s="918"/>
      <c r="C169" s="934"/>
      <c r="D169" s="912"/>
      <c r="E169" s="334"/>
      <c r="F169" s="89" t="s">
        <v>121</v>
      </c>
      <c r="G169" s="22" t="e">
        <f>'(様式５)補助対象事業費'!#REF!</f>
        <v>#REF!</v>
      </c>
      <c r="H169" s="14"/>
    </row>
    <row r="170" spans="2:8" ht="12">
      <c r="B170" s="918"/>
      <c r="C170" s="934"/>
      <c r="D170" s="910" t="s">
        <v>35</v>
      </c>
      <c r="E170" s="328"/>
      <c r="F170" s="19" t="s">
        <v>33</v>
      </c>
      <c r="G170" s="20" t="e">
        <f>'(様式５)補助対象事業費'!#REF!</f>
        <v>#REF!</v>
      </c>
      <c r="H170" s="13"/>
    </row>
    <row r="171" spans="2:8" ht="12">
      <c r="B171" s="918"/>
      <c r="C171" s="934"/>
      <c r="D171" s="911"/>
      <c r="E171" s="331"/>
      <c r="F171" s="89" t="s">
        <v>97</v>
      </c>
      <c r="G171" s="22" t="e">
        <f>'(様式５)補助対象事業費'!#REF!</f>
        <v>#REF!</v>
      </c>
      <c r="H171" s="14"/>
    </row>
    <row r="172" spans="2:8" ht="12">
      <c r="B172" s="918"/>
      <c r="C172" s="934"/>
      <c r="D172" s="911"/>
      <c r="E172" s="331"/>
      <c r="F172" s="89" t="s">
        <v>91</v>
      </c>
      <c r="G172" s="22" t="e">
        <f>'(様式５)補助対象事業費'!#REF!</f>
        <v>#REF!</v>
      </c>
      <c r="H172" s="14"/>
    </row>
    <row r="173" spans="2:8" ht="12">
      <c r="B173" s="918"/>
      <c r="C173" s="934"/>
      <c r="D173" s="912"/>
      <c r="E173" s="334"/>
      <c r="F173" s="106" t="s">
        <v>121</v>
      </c>
      <c r="G173" s="27" t="e">
        <f>'(様式５)補助対象事業費'!#REF!</f>
        <v>#REF!</v>
      </c>
      <c r="H173" s="18"/>
    </row>
    <row r="174" spans="2:8" ht="12">
      <c r="B174" s="918"/>
      <c r="C174" s="934"/>
      <c r="D174" s="930" t="s">
        <v>144</v>
      </c>
      <c r="E174" s="331"/>
      <c r="F174" s="12" t="s">
        <v>97</v>
      </c>
      <c r="G174" s="20" t="e">
        <f>'(様式５)補助対象事業費'!#REF!</f>
        <v>#REF!</v>
      </c>
      <c r="H174" s="13"/>
    </row>
    <row r="175" spans="2:8" ht="12">
      <c r="B175" s="918"/>
      <c r="C175" s="934"/>
      <c r="D175" s="911"/>
      <c r="E175" s="331"/>
      <c r="F175" s="89" t="s">
        <v>91</v>
      </c>
      <c r="G175" s="22" t="e">
        <f>'(様式５)補助対象事業費'!#REF!</f>
        <v>#REF!</v>
      </c>
      <c r="H175" s="14"/>
    </row>
    <row r="176" spans="2:8" ht="12">
      <c r="B176" s="918"/>
      <c r="C176" s="934"/>
      <c r="D176" s="912"/>
      <c r="E176" s="334"/>
      <c r="F176" s="89" t="s">
        <v>121</v>
      </c>
      <c r="G176" s="22" t="e">
        <f>'(様式５)補助対象事業費'!#REF!</f>
        <v>#REF!</v>
      </c>
      <c r="H176" s="14"/>
    </row>
    <row r="177" spans="2:8" ht="12">
      <c r="B177" s="918"/>
      <c r="C177" s="934"/>
      <c r="D177" s="930" t="s">
        <v>96</v>
      </c>
      <c r="E177" s="331"/>
      <c r="F177" s="12" t="s">
        <v>97</v>
      </c>
      <c r="G177" s="20" t="e">
        <f>'(様式５)補助対象事業費'!#REF!</f>
        <v>#REF!</v>
      </c>
      <c r="H177" s="13"/>
    </row>
    <row r="178" spans="2:8" ht="12">
      <c r="B178" s="918"/>
      <c r="C178" s="934"/>
      <c r="D178" s="911"/>
      <c r="E178" s="331"/>
      <c r="F178" s="89" t="s">
        <v>91</v>
      </c>
      <c r="G178" s="22" t="e">
        <f>'(様式５)補助対象事業費'!#REF!</f>
        <v>#REF!</v>
      </c>
      <c r="H178" s="14"/>
    </row>
    <row r="179" spans="2:8" ht="12">
      <c r="B179" s="918"/>
      <c r="C179" s="934"/>
      <c r="D179" s="912"/>
      <c r="E179" s="334"/>
      <c r="F179" s="15" t="s">
        <v>121</v>
      </c>
      <c r="G179" s="24" t="e">
        <f>'(様式５)補助対象事業費'!#REF!</f>
        <v>#REF!</v>
      </c>
      <c r="H179" s="16"/>
    </row>
    <row r="180" spans="2:8" ht="12">
      <c r="B180" s="918"/>
      <c r="C180" s="934"/>
      <c r="D180" s="910" t="s">
        <v>124</v>
      </c>
      <c r="E180" s="328"/>
      <c r="F180" s="12" t="s">
        <v>87</v>
      </c>
      <c r="G180" s="20" t="e">
        <f>'(様式５)補助対象事業費'!#REF!</f>
        <v>#REF!</v>
      </c>
      <c r="H180" s="13"/>
    </row>
    <row r="181" spans="2:8" ht="12">
      <c r="B181" s="918"/>
      <c r="C181" s="934"/>
      <c r="D181" s="911"/>
      <c r="E181" s="331"/>
      <c r="F181" s="89" t="s">
        <v>97</v>
      </c>
      <c r="G181" s="22" t="e">
        <f>'(様式５)補助対象事業費'!#REF!</f>
        <v>#REF!</v>
      </c>
      <c r="H181" s="14"/>
    </row>
    <row r="182" spans="2:8" ht="12">
      <c r="B182" s="918"/>
      <c r="C182" s="934"/>
      <c r="D182" s="911"/>
      <c r="E182" s="331"/>
      <c r="F182" s="89" t="s">
        <v>91</v>
      </c>
      <c r="G182" s="22" t="e">
        <f>'(様式５)補助対象事業費'!#REF!</f>
        <v>#REF!</v>
      </c>
      <c r="H182" s="14"/>
    </row>
    <row r="183" spans="2:8" ht="12">
      <c r="B183" s="918"/>
      <c r="C183" s="934"/>
      <c r="D183" s="912"/>
      <c r="E183" s="334"/>
      <c r="F183" s="89" t="s">
        <v>121</v>
      </c>
      <c r="G183" s="22" t="e">
        <f>'(様式５)補助対象事業費'!#REF!</f>
        <v>#REF!</v>
      </c>
      <c r="H183" s="14"/>
    </row>
    <row r="184" spans="2:8" ht="12">
      <c r="B184" s="918"/>
      <c r="C184" s="934"/>
      <c r="D184" s="930" t="s">
        <v>94</v>
      </c>
      <c r="E184" s="331"/>
      <c r="F184" s="12" t="s">
        <v>97</v>
      </c>
      <c r="G184" s="20" t="e">
        <f>'(様式５)補助対象事業費'!#REF!</f>
        <v>#REF!</v>
      </c>
      <c r="H184" s="14"/>
    </row>
    <row r="185" spans="2:8" ht="12">
      <c r="B185" s="918"/>
      <c r="C185" s="934"/>
      <c r="D185" s="911"/>
      <c r="E185" s="331"/>
      <c r="F185" s="89" t="s">
        <v>91</v>
      </c>
      <c r="G185" s="22" t="e">
        <f>'(様式５)補助対象事業費'!#REF!</f>
        <v>#REF!</v>
      </c>
      <c r="H185" s="14"/>
    </row>
    <row r="186" spans="2:8" ht="12">
      <c r="B186" s="918"/>
      <c r="C186" s="934"/>
      <c r="D186" s="912"/>
      <c r="E186" s="334"/>
      <c r="F186" s="15" t="s">
        <v>121</v>
      </c>
      <c r="G186" s="24" t="e">
        <f>'(様式５)補助対象事業費'!#REF!</f>
        <v>#REF!</v>
      </c>
      <c r="H186" s="14"/>
    </row>
    <row r="187" spans="2:8" ht="12" customHeight="1">
      <c r="B187" s="377" t="s">
        <v>72</v>
      </c>
      <c r="C187" s="937" t="s">
        <v>127</v>
      </c>
      <c r="D187" s="120" t="s">
        <v>51</v>
      </c>
      <c r="E187" s="117"/>
      <c r="F187" s="19" t="s">
        <v>8</v>
      </c>
      <c r="G187" s="20" t="e">
        <f>IF(#REF!="■",1,0)</f>
        <v>#REF!</v>
      </c>
      <c r="H187" s="13"/>
    </row>
    <row r="188" spans="2:8" ht="12">
      <c r="B188" s="378"/>
      <c r="C188" s="921"/>
      <c r="D188" s="121"/>
      <c r="E188" s="122"/>
      <c r="F188" s="21" t="s">
        <v>9</v>
      </c>
      <c r="G188" s="22" t="e">
        <f>IF(#REF!="■",1,0)</f>
        <v>#REF!</v>
      </c>
      <c r="H188" s="14"/>
    </row>
    <row r="189" spans="2:8" ht="33" customHeight="1">
      <c r="B189" s="378"/>
      <c r="C189" s="921"/>
      <c r="D189" s="118" t="s">
        <v>10</v>
      </c>
      <c r="E189" s="90"/>
      <c r="F189" s="21" t="s">
        <v>40</v>
      </c>
      <c r="G189" s="22" t="e">
        <f>#REF!</f>
        <v>#REF!</v>
      </c>
      <c r="H189" s="14"/>
    </row>
    <row r="190" spans="2:8" ht="12" customHeight="1">
      <c r="B190" s="378"/>
      <c r="C190" s="921"/>
      <c r="D190" s="118" t="s">
        <v>52</v>
      </c>
      <c r="E190" s="90"/>
      <c r="F190" s="21" t="s">
        <v>41</v>
      </c>
      <c r="G190" s="22" t="e">
        <f>#REF!</f>
        <v>#REF!</v>
      </c>
      <c r="H190" s="14"/>
    </row>
    <row r="191" spans="2:8" ht="12" customHeight="1">
      <c r="B191" s="378"/>
      <c r="C191" s="938"/>
      <c r="D191" s="119" t="s">
        <v>11</v>
      </c>
      <c r="E191" s="91"/>
      <c r="F191" s="23" t="s">
        <v>42</v>
      </c>
      <c r="G191" s="24" t="e">
        <f>#REF!</f>
        <v>#REF!</v>
      </c>
      <c r="H191" s="16"/>
    </row>
    <row r="192" spans="2:8" ht="12" customHeight="1">
      <c r="B192" s="378"/>
      <c r="C192" s="937" t="s">
        <v>128</v>
      </c>
      <c r="D192" s="957" t="s">
        <v>126</v>
      </c>
      <c r="E192" s="958"/>
      <c r="F192" s="19" t="s">
        <v>48</v>
      </c>
      <c r="G192" s="20" t="e">
        <f>#REF!</f>
        <v>#REF!</v>
      </c>
      <c r="H192" s="13"/>
    </row>
    <row r="193" spans="2:8" ht="12">
      <c r="B193" s="378"/>
      <c r="C193" s="921"/>
      <c r="D193" s="421"/>
      <c r="E193" s="959"/>
      <c r="F193" s="89" t="s">
        <v>141</v>
      </c>
      <c r="G193" s="22" t="e">
        <f>IF(#REF!="■",1,0)</f>
        <v>#REF!</v>
      </c>
      <c r="H193" s="14"/>
    </row>
    <row r="194" spans="2:8" ht="12">
      <c r="B194" s="378"/>
      <c r="C194" s="921"/>
      <c r="D194" s="421"/>
      <c r="E194" s="959"/>
      <c r="F194" s="89" t="s">
        <v>142</v>
      </c>
      <c r="G194" s="22" t="e">
        <f>IF(#REF!="■",1,0)</f>
        <v>#REF!</v>
      </c>
      <c r="H194" s="14"/>
    </row>
    <row r="195" spans="2:8" ht="12">
      <c r="B195" s="378"/>
      <c r="C195" s="921"/>
      <c r="D195" s="421"/>
      <c r="E195" s="959"/>
      <c r="F195" s="21" t="s">
        <v>37</v>
      </c>
      <c r="G195" s="22" t="e">
        <f>#REF!</f>
        <v>#REF!</v>
      </c>
      <c r="H195" s="14"/>
    </row>
    <row r="196" spans="2:8" ht="12">
      <c r="B196" s="378"/>
      <c r="C196" s="921"/>
      <c r="D196" s="421"/>
      <c r="E196" s="959"/>
      <c r="F196" s="21" t="s">
        <v>38</v>
      </c>
      <c r="G196" s="22" t="e">
        <f>#REF!</f>
        <v>#REF!</v>
      </c>
      <c r="H196" s="14"/>
    </row>
    <row r="197" spans="2:8" ht="12">
      <c r="B197" s="378"/>
      <c r="C197" s="921"/>
      <c r="D197" s="421"/>
      <c r="E197" s="959"/>
      <c r="F197" s="21" t="s">
        <v>39</v>
      </c>
      <c r="G197" s="22" t="e">
        <f>#REF!</f>
        <v>#REF!</v>
      </c>
      <c r="H197" s="14"/>
    </row>
    <row r="198" spans="2:8" ht="12">
      <c r="B198" s="378"/>
      <c r="C198" s="921"/>
      <c r="D198" s="421"/>
      <c r="E198" s="959"/>
      <c r="F198" s="21" t="s">
        <v>7</v>
      </c>
      <c r="G198" s="22" t="e">
        <f>#REF!</f>
        <v>#REF!</v>
      </c>
      <c r="H198" s="14"/>
    </row>
    <row r="199" spans="2:8" ht="12">
      <c r="B199" s="378"/>
      <c r="C199" s="938"/>
      <c r="D199" s="944"/>
      <c r="E199" s="955"/>
      <c r="F199" s="15" t="s">
        <v>56</v>
      </c>
      <c r="G199" s="40" t="e">
        <f>(G192-G198)/G198</f>
        <v>#REF!</v>
      </c>
      <c r="H199" s="16"/>
    </row>
    <row r="200" spans="2:8" ht="12" customHeight="1">
      <c r="B200" s="378"/>
      <c r="C200" s="937" t="s">
        <v>129</v>
      </c>
      <c r="D200" s="960" t="s">
        <v>53</v>
      </c>
      <c r="E200" s="348"/>
      <c r="F200" s="958"/>
      <c r="G200" s="32" t="e">
        <f>IF(#REF!="■",1,0)</f>
        <v>#REF!</v>
      </c>
      <c r="H200" s="33"/>
    </row>
    <row r="201" spans="2:8" ht="12" customHeight="1">
      <c r="B201" s="378"/>
      <c r="C201" s="938"/>
      <c r="D201" s="954" t="s">
        <v>54</v>
      </c>
      <c r="E201" s="752"/>
      <c r="F201" s="955"/>
      <c r="G201" s="34" t="e">
        <f>IF(#REF!="■",1,0)</f>
        <v>#REF!</v>
      </c>
      <c r="H201" s="35"/>
    </row>
    <row r="202" spans="2:8" ht="105" customHeight="1">
      <c r="B202" s="378"/>
      <c r="C202" s="108" t="s">
        <v>130</v>
      </c>
      <c r="D202" s="948" t="s">
        <v>92</v>
      </c>
      <c r="E202" s="949"/>
      <c r="F202" s="940"/>
      <c r="G202" s="32" t="e">
        <f>IF(#REF!="■",1,0)</f>
        <v>#REF!</v>
      </c>
      <c r="H202" s="33"/>
    </row>
    <row r="203" spans="2:8" ht="36" customHeight="1">
      <c r="B203" s="378"/>
      <c r="C203" s="108" t="s">
        <v>131</v>
      </c>
      <c r="D203" s="945" t="s">
        <v>132</v>
      </c>
      <c r="E203" s="946"/>
      <c r="F203" s="947"/>
      <c r="G203" s="34" t="e">
        <f>IF(#REF!="■",1,0)</f>
        <v>#REF!</v>
      </c>
      <c r="H203" s="35"/>
    </row>
    <row r="204" spans="2:8" ht="12">
      <c r="B204" s="378"/>
      <c r="C204" s="937" t="s">
        <v>150</v>
      </c>
      <c r="D204" s="948" t="s">
        <v>151</v>
      </c>
      <c r="E204" s="949"/>
      <c r="F204" s="940"/>
      <c r="G204" s="32" t="e">
        <f>#REF!</f>
        <v>#REF!</v>
      </c>
      <c r="H204" s="33"/>
    </row>
    <row r="205" spans="2:8" ht="12">
      <c r="B205" s="378"/>
      <c r="C205" s="921"/>
      <c r="D205" s="935" t="s">
        <v>152</v>
      </c>
      <c r="E205" s="936"/>
      <c r="F205" s="929"/>
      <c r="G205" s="123" t="e">
        <f>#REF!</f>
        <v>#REF!</v>
      </c>
      <c r="H205" s="124"/>
    </row>
    <row r="206" spans="2:8" ht="12">
      <c r="B206" s="378"/>
      <c r="C206" s="921"/>
      <c r="D206" s="951" t="s">
        <v>153</v>
      </c>
      <c r="E206" s="950" t="s">
        <v>155</v>
      </c>
      <c r="F206" s="929"/>
      <c r="G206" s="123" t="e">
        <f>#REF!</f>
        <v>#REF!</v>
      </c>
      <c r="H206" s="124"/>
    </row>
    <row r="207" spans="2:8" ht="12">
      <c r="B207" s="378"/>
      <c r="C207" s="921"/>
      <c r="D207" s="952"/>
      <c r="E207" s="956" t="s">
        <v>154</v>
      </c>
      <c r="F207" s="929"/>
      <c r="G207" s="123" t="e">
        <f>#REF!</f>
        <v>#REF!</v>
      </c>
      <c r="H207" s="124"/>
    </row>
    <row r="208" spans="2:8" ht="12">
      <c r="B208" s="378"/>
      <c r="C208" s="921"/>
      <c r="D208" s="953"/>
      <c r="E208" s="956" t="s">
        <v>12</v>
      </c>
      <c r="F208" s="929"/>
      <c r="G208" s="123" t="e">
        <f>#REF!</f>
        <v>#REF!</v>
      </c>
      <c r="H208" s="124"/>
    </row>
    <row r="209" spans="2:8" ht="12">
      <c r="B209" s="378"/>
      <c r="C209" s="921"/>
      <c r="D209" s="935" t="s">
        <v>17</v>
      </c>
      <c r="E209" s="936"/>
      <c r="F209" s="929"/>
      <c r="G209" s="125" t="e">
        <f>#REF!</f>
        <v>#REF!</v>
      </c>
      <c r="H209" s="126"/>
    </row>
    <row r="210" spans="2:8" ht="12">
      <c r="B210" s="379"/>
      <c r="C210" s="938"/>
      <c r="D210" s="945" t="s">
        <v>49</v>
      </c>
      <c r="E210" s="946"/>
      <c r="F210" s="947"/>
      <c r="G210" s="34" t="e">
        <f>#REF!</f>
        <v>#REF!</v>
      </c>
      <c r="H210" s="35"/>
    </row>
    <row r="211" spans="2:8" ht="12">
      <c r="B211" s="510" t="s">
        <v>73</v>
      </c>
      <c r="C211" s="914" t="s">
        <v>133</v>
      </c>
      <c r="D211" s="915"/>
      <c r="E211" s="915"/>
      <c r="F211" s="915"/>
      <c r="G211" s="19" t="e">
        <f>#REF!</f>
        <v>#REF!</v>
      </c>
      <c r="H211" s="19"/>
    </row>
    <row r="212" spans="2:8" ht="12">
      <c r="B212" s="920"/>
      <c r="C212" s="924" t="s">
        <v>134</v>
      </c>
      <c r="D212" s="925"/>
      <c r="E212" s="925"/>
      <c r="F212" s="925"/>
      <c r="G212" s="26" t="e">
        <f>#REF!</f>
        <v>#REF!</v>
      </c>
      <c r="H212" s="26"/>
    </row>
    <row r="213" spans="2:8" ht="12">
      <c r="B213" s="899" t="s">
        <v>149</v>
      </c>
      <c r="C213" s="922" t="s">
        <v>133</v>
      </c>
      <c r="D213" s="923"/>
      <c r="E213" s="923"/>
      <c r="F213" s="923"/>
      <c r="G213" s="25">
        <f>'(様式７)誓約書'!AQ5</f>
        <v>0</v>
      </c>
      <c r="H213" s="25"/>
    </row>
    <row r="214" spans="2:8" ht="12">
      <c r="B214" s="888"/>
      <c r="C214" s="921" t="s">
        <v>134</v>
      </c>
      <c r="D214" s="902"/>
      <c r="E214" s="902"/>
      <c r="F214" s="902"/>
      <c r="G214" s="115">
        <f>'(様式７)誓約書'!AQ8</f>
        <v>0</v>
      </c>
      <c r="H214" s="115"/>
    </row>
    <row r="215" spans="2:8" ht="12">
      <c r="B215" s="899" t="s">
        <v>84</v>
      </c>
      <c r="C215" s="914" t="s">
        <v>135</v>
      </c>
      <c r="D215" s="915"/>
      <c r="E215" s="915"/>
      <c r="F215" s="915"/>
      <c r="G215" s="19" t="e">
        <f>#REF!</f>
        <v>#REF!</v>
      </c>
      <c r="H215" s="19"/>
    </row>
    <row r="216" spans="2:8" ht="12">
      <c r="B216" s="904"/>
      <c r="C216" s="891" t="s">
        <v>136</v>
      </c>
      <c r="D216" s="892"/>
      <c r="E216" s="892"/>
      <c r="F216" s="892"/>
      <c r="G216" s="21" t="e">
        <f>#REF!</f>
        <v>#REF!</v>
      </c>
      <c r="H216" s="21"/>
    </row>
    <row r="217" spans="2:8" ht="12">
      <c r="B217" s="887"/>
      <c r="C217" s="891" t="s">
        <v>137</v>
      </c>
      <c r="D217" s="892"/>
      <c r="E217" s="892"/>
      <c r="F217" s="892"/>
      <c r="G217" s="21" t="e">
        <f>#REF!&amp;#REF!&amp;#REF!&amp;#REF!&amp;#REF!&amp;#REF!&amp;#REF!</f>
        <v>#REF!</v>
      </c>
      <c r="H217" s="21"/>
    </row>
    <row r="218" spans="2:8" ht="12">
      <c r="B218" s="905"/>
      <c r="C218" s="889" t="s">
        <v>138</v>
      </c>
      <c r="D218" s="890"/>
      <c r="E218" s="890"/>
      <c r="F218" s="890"/>
      <c r="G218" s="23" t="e">
        <f>#REF!</f>
        <v>#REF!</v>
      </c>
      <c r="H218" s="23"/>
    </row>
  </sheetData>
  <sheetProtection/>
  <mergeCells count="101">
    <mergeCell ref="C23:D26"/>
    <mergeCell ref="C137:C147"/>
    <mergeCell ref="E61:E66"/>
    <mergeCell ref="D156:E158"/>
    <mergeCell ref="D145:D147"/>
    <mergeCell ref="D27:D36"/>
    <mergeCell ref="E37:E42"/>
    <mergeCell ref="D137:E140"/>
    <mergeCell ref="D141:E144"/>
    <mergeCell ref="E33:F33"/>
    <mergeCell ref="E31:F31"/>
    <mergeCell ref="E4:F4"/>
    <mergeCell ref="E5:F5"/>
    <mergeCell ref="E6:F6"/>
    <mergeCell ref="E10:F10"/>
    <mergeCell ref="E11:F11"/>
    <mergeCell ref="E18:F18"/>
    <mergeCell ref="E55:E60"/>
    <mergeCell ref="E21:F21"/>
    <mergeCell ref="E30:F30"/>
    <mergeCell ref="E22:F22"/>
    <mergeCell ref="E13:F13"/>
    <mergeCell ref="D202:F202"/>
    <mergeCell ref="E29:F29"/>
    <mergeCell ref="E85:E90"/>
    <mergeCell ref="E103:E108"/>
    <mergeCell ref="E79:E84"/>
    <mergeCell ref="D170:E173"/>
    <mergeCell ref="D192:E199"/>
    <mergeCell ref="D203:F203"/>
    <mergeCell ref="D180:E183"/>
    <mergeCell ref="D205:F205"/>
    <mergeCell ref="D200:F200"/>
    <mergeCell ref="D184:E186"/>
    <mergeCell ref="D174:E176"/>
    <mergeCell ref="E206:F206"/>
    <mergeCell ref="C200:C201"/>
    <mergeCell ref="D206:D208"/>
    <mergeCell ref="D201:F201"/>
    <mergeCell ref="E207:F207"/>
    <mergeCell ref="E208:F208"/>
    <mergeCell ref="D148:E151"/>
    <mergeCell ref="D177:E179"/>
    <mergeCell ref="D132:E136"/>
    <mergeCell ref="D166:E169"/>
    <mergeCell ref="D163:E165"/>
    <mergeCell ref="C204:C210"/>
    <mergeCell ref="C192:C199"/>
    <mergeCell ref="D159:E162"/>
    <mergeCell ref="D210:F210"/>
    <mergeCell ref="D204:F204"/>
    <mergeCell ref="D209:F209"/>
    <mergeCell ref="E67:E72"/>
    <mergeCell ref="C187:C191"/>
    <mergeCell ref="E34:F34"/>
    <mergeCell ref="E27:F27"/>
    <mergeCell ref="E97:E102"/>
    <mergeCell ref="D37:D108"/>
    <mergeCell ref="E91:E96"/>
    <mergeCell ref="E109:E111"/>
    <mergeCell ref="D118:D123"/>
    <mergeCell ref="B137:B186"/>
    <mergeCell ref="E124:E131"/>
    <mergeCell ref="D109:D111"/>
    <mergeCell ref="E32:F32"/>
    <mergeCell ref="E49:E54"/>
    <mergeCell ref="D112:E117"/>
    <mergeCell ref="C27:C111"/>
    <mergeCell ref="E28:F28"/>
    <mergeCell ref="E73:E78"/>
    <mergeCell ref="C148:C186"/>
    <mergeCell ref="C8:C22"/>
    <mergeCell ref="E16:F16"/>
    <mergeCell ref="E17:F17"/>
    <mergeCell ref="B23:B136"/>
    <mergeCell ref="B211:B212"/>
    <mergeCell ref="C214:F214"/>
    <mergeCell ref="C211:F211"/>
    <mergeCell ref="C213:F213"/>
    <mergeCell ref="C212:F212"/>
    <mergeCell ref="B187:B210"/>
    <mergeCell ref="B213:B214"/>
    <mergeCell ref="E43:E48"/>
    <mergeCell ref="B215:B218"/>
    <mergeCell ref="E118:E120"/>
    <mergeCell ref="E121:E123"/>
    <mergeCell ref="D124:D131"/>
    <mergeCell ref="D152:E155"/>
    <mergeCell ref="C112:C132"/>
    <mergeCell ref="C217:F217"/>
    <mergeCell ref="C215:F215"/>
    <mergeCell ref="D9:D12"/>
    <mergeCell ref="C218:F218"/>
    <mergeCell ref="C216:F216"/>
    <mergeCell ref="E9:F9"/>
    <mergeCell ref="D8:F8"/>
    <mergeCell ref="E20:F20"/>
    <mergeCell ref="E19:F19"/>
    <mergeCell ref="E12:F12"/>
    <mergeCell ref="E15:F15"/>
    <mergeCell ref="E14:F14"/>
  </mergeCells>
  <printOptions/>
  <pageMargins left="0.7874015748031497" right="0.7874015748031497" top="0.984251968503937" bottom="0.984251968503937" header="0.5118110236220472" footer="0.5118110236220472"/>
  <pageSetup horizontalDpi="300" verticalDpi="300" orientation="portrait" paperSize="9" scale="68" r:id="rId1"/>
  <rowBreaks count="1" manualBreakCount="1">
    <brk id="136" min="1"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BJ57"/>
  <sheetViews>
    <sheetView showGridLines="0" showZeros="0" view="pageBreakPreview" zoomScale="115" zoomScaleSheetLayoutView="115" workbookViewId="0" topLeftCell="A1">
      <selection activeCell="Q39" sqref="Q39"/>
    </sheetView>
  </sheetViews>
  <sheetFormatPr defaultColWidth="9.140625" defaultRowHeight="12"/>
  <cols>
    <col min="1" max="1" width="2.57421875" style="0" customWidth="1"/>
    <col min="2" max="5" width="1.57421875" style="0" customWidth="1"/>
    <col min="6" max="6" width="3.421875" style="0" customWidth="1"/>
    <col min="7" max="8" width="1.57421875" style="0" customWidth="1"/>
    <col min="9" max="9" width="2.7109375" style="0" customWidth="1"/>
    <col min="10" max="10" width="1.7109375" style="0" customWidth="1"/>
    <col min="11" max="18" width="2.8515625" style="0" customWidth="1"/>
    <col min="19" max="22" width="2.28125" style="0" customWidth="1"/>
    <col min="23" max="23" width="2.28125" style="8" customWidth="1"/>
    <col min="24" max="24" width="2.28125" style="0" customWidth="1"/>
    <col min="25" max="25" width="2.28125" style="8" customWidth="1"/>
    <col min="26" max="37" width="1.8515625" style="0" customWidth="1"/>
    <col min="38" max="38" width="1.7109375" style="0" customWidth="1"/>
    <col min="39" max="53" width="1.8515625" style="0" customWidth="1"/>
    <col min="54" max="54" width="1.7109375" style="0" customWidth="1"/>
    <col min="55" max="56" width="1.57421875" style="0" customWidth="1"/>
  </cols>
  <sheetData>
    <row r="1" spans="1:53" ht="15" customHeight="1">
      <c r="A1" s="5"/>
      <c r="B1" s="138"/>
      <c r="C1" s="2"/>
      <c r="D1" s="2"/>
      <c r="E1" s="2"/>
      <c r="V1" s="1"/>
      <c r="BA1" s="1" t="s">
        <v>219</v>
      </c>
    </row>
    <row r="2" spans="1:56" ht="12" customHeight="1">
      <c r="A2" s="432" t="s">
        <v>67</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150"/>
    </row>
    <row r="3" spans="1:56" ht="15" customHeight="1">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150"/>
    </row>
    <row r="4" spans="1:56" ht="6.75" customHeight="1">
      <c r="A4" s="79"/>
      <c r="B4" s="80"/>
      <c r="C4" s="81"/>
      <c r="D4" s="81"/>
      <c r="E4" s="81"/>
      <c r="F4" s="80"/>
      <c r="G4" s="80"/>
      <c r="H4" s="80"/>
      <c r="I4" s="82"/>
      <c r="J4" s="80"/>
      <c r="K4" s="80"/>
      <c r="L4" s="80"/>
      <c r="M4" s="82"/>
      <c r="N4" s="82"/>
      <c r="O4" s="82"/>
      <c r="P4" s="80"/>
      <c r="Q4" s="80"/>
      <c r="R4" s="80"/>
      <c r="S4" s="80"/>
      <c r="T4" s="80"/>
      <c r="U4" s="80"/>
      <c r="V4" s="80"/>
      <c r="W4" s="84"/>
      <c r="Y4" s="84"/>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row>
    <row r="5" spans="1:54" ht="12" customHeight="1">
      <c r="A5" s="79"/>
      <c r="B5" s="441" t="s">
        <v>225</v>
      </c>
      <c r="C5" s="442"/>
      <c r="D5" s="442"/>
      <c r="E5" s="442"/>
      <c r="F5" s="442"/>
      <c r="G5" s="442"/>
      <c r="H5" s="442"/>
      <c r="I5" s="442"/>
      <c r="J5" s="442"/>
      <c r="K5" s="442"/>
      <c r="L5" s="442"/>
      <c r="M5" s="442"/>
      <c r="N5" s="442"/>
      <c r="O5" s="442"/>
      <c r="P5" s="442"/>
      <c r="Q5" s="442"/>
      <c r="R5" s="443"/>
      <c r="S5" s="433">
        <f>'(様式４)応募・交付申請書'!T18</f>
        <v>0</v>
      </c>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58"/>
    </row>
    <row r="6" spans="1:54" ht="12" customHeight="1">
      <c r="A6" s="79"/>
      <c r="B6" s="444"/>
      <c r="C6" s="445"/>
      <c r="D6" s="445"/>
      <c r="E6" s="445"/>
      <c r="F6" s="445"/>
      <c r="G6" s="445"/>
      <c r="H6" s="445"/>
      <c r="I6" s="445"/>
      <c r="J6" s="445"/>
      <c r="K6" s="445"/>
      <c r="L6" s="445"/>
      <c r="M6" s="445"/>
      <c r="N6" s="445"/>
      <c r="O6" s="445"/>
      <c r="P6" s="445"/>
      <c r="Q6" s="445"/>
      <c r="R6" s="446"/>
      <c r="S6" s="332"/>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58"/>
    </row>
    <row r="7" spans="1:54" ht="12" customHeight="1">
      <c r="A7" s="79"/>
      <c r="B7" s="153"/>
      <c r="C7" s="153"/>
      <c r="D7" s="153"/>
      <c r="E7" s="153"/>
      <c r="F7" s="153"/>
      <c r="G7" s="153"/>
      <c r="H7" s="153"/>
      <c r="I7" s="153"/>
      <c r="J7" s="153"/>
      <c r="K7" s="153"/>
      <c r="L7" s="153"/>
      <c r="M7" s="153"/>
      <c r="N7" s="153"/>
      <c r="O7" s="153"/>
      <c r="P7" s="153"/>
      <c r="Q7" s="153"/>
      <c r="R7" s="1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2" customHeight="1">
      <c r="A8" s="79"/>
      <c r="B8" s="447" t="s">
        <v>417</v>
      </c>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53"/>
    </row>
    <row r="9" spans="1:56" ht="11.25" customHeight="1">
      <c r="A9" s="5"/>
      <c r="C9" s="3"/>
      <c r="D9" s="3"/>
      <c r="E9" s="3"/>
      <c r="I9" s="7"/>
      <c r="M9" s="7"/>
      <c r="N9" s="7"/>
      <c r="O9" s="7"/>
      <c r="BB9" s="11" t="s">
        <v>157</v>
      </c>
      <c r="BC9" s="6"/>
      <c r="BD9" s="6"/>
    </row>
    <row r="10" spans="1:53" s="50" customFormat="1" ht="10.5" customHeight="1">
      <c r="A10"/>
      <c r="B10" s="437" t="s">
        <v>64</v>
      </c>
      <c r="C10" s="438"/>
      <c r="D10" s="438"/>
      <c r="E10" s="438"/>
      <c r="F10" s="438"/>
      <c r="G10" s="438"/>
      <c r="H10" s="438"/>
      <c r="I10" s="438"/>
      <c r="J10" s="438"/>
      <c r="K10" s="438"/>
      <c r="L10" s="438"/>
      <c r="M10" s="438"/>
      <c r="N10" s="438"/>
      <c r="O10" s="438"/>
      <c r="P10" s="438"/>
      <c r="Q10" s="438"/>
      <c r="R10" s="438"/>
      <c r="S10" s="439" t="s">
        <v>340</v>
      </c>
      <c r="T10" s="468"/>
      <c r="U10" s="468"/>
      <c r="V10" s="468"/>
      <c r="W10" s="468"/>
      <c r="X10" s="468"/>
      <c r="Y10" s="328"/>
      <c r="Z10" s="439" t="s">
        <v>97</v>
      </c>
      <c r="AA10" s="316"/>
      <c r="AB10" s="316"/>
      <c r="AC10" s="316"/>
      <c r="AD10" s="316"/>
      <c r="AE10" s="316"/>
      <c r="AF10" s="316"/>
      <c r="AG10" s="316"/>
      <c r="AH10" s="316"/>
      <c r="AI10" s="439" t="s">
        <v>42</v>
      </c>
      <c r="AJ10" s="316"/>
      <c r="AK10" s="316"/>
      <c r="AL10" s="316"/>
      <c r="AM10" s="316"/>
      <c r="AN10" s="316"/>
      <c r="AO10" s="316"/>
      <c r="AP10" s="316"/>
      <c r="AQ10" s="316"/>
      <c r="AR10" s="470" t="s">
        <v>197</v>
      </c>
      <c r="AS10" s="471"/>
      <c r="AT10" s="471"/>
      <c r="AU10" s="471"/>
      <c r="AV10" s="471"/>
      <c r="AW10" s="471"/>
      <c r="AX10" s="471"/>
      <c r="AY10" s="471"/>
      <c r="AZ10" s="471"/>
      <c r="BA10" s="471"/>
    </row>
    <row r="11" spans="2:53" ht="10.5" customHeight="1">
      <c r="B11" s="438"/>
      <c r="C11" s="438"/>
      <c r="D11" s="438"/>
      <c r="E11" s="438"/>
      <c r="F11" s="438"/>
      <c r="G11" s="438"/>
      <c r="H11" s="438"/>
      <c r="I11" s="438"/>
      <c r="J11" s="438"/>
      <c r="K11" s="438"/>
      <c r="L11" s="438"/>
      <c r="M11" s="438"/>
      <c r="N11" s="438"/>
      <c r="O11" s="438"/>
      <c r="P11" s="438"/>
      <c r="Q11" s="438"/>
      <c r="R11" s="438"/>
      <c r="S11" s="488"/>
      <c r="T11" s="489"/>
      <c r="U11" s="489"/>
      <c r="V11" s="489"/>
      <c r="W11" s="489"/>
      <c r="X11" s="489"/>
      <c r="Y11" s="331"/>
      <c r="Z11" s="329"/>
      <c r="AA11" s="440"/>
      <c r="AB11" s="440"/>
      <c r="AC11" s="440"/>
      <c r="AD11" s="440"/>
      <c r="AE11" s="440"/>
      <c r="AF11" s="440"/>
      <c r="AG11" s="440"/>
      <c r="AH11" s="440"/>
      <c r="AI11" s="329"/>
      <c r="AJ11" s="440"/>
      <c r="AK11" s="440"/>
      <c r="AL11" s="440"/>
      <c r="AM11" s="440"/>
      <c r="AN11" s="440"/>
      <c r="AO11" s="440"/>
      <c r="AP11" s="440"/>
      <c r="AQ11" s="440"/>
      <c r="AR11" s="471"/>
      <c r="AS11" s="471"/>
      <c r="AT11" s="471"/>
      <c r="AU11" s="471"/>
      <c r="AV11" s="471"/>
      <c r="AW11" s="471"/>
      <c r="AX11" s="471"/>
      <c r="AY11" s="471"/>
      <c r="AZ11" s="471"/>
      <c r="BA11" s="471"/>
    </row>
    <row r="12" spans="1:53" ht="10.5" customHeight="1">
      <c r="A12" s="5"/>
      <c r="B12" s="438"/>
      <c r="C12" s="438"/>
      <c r="D12" s="438"/>
      <c r="E12" s="438"/>
      <c r="F12" s="438"/>
      <c r="G12" s="438"/>
      <c r="H12" s="438"/>
      <c r="I12" s="438"/>
      <c r="J12" s="438"/>
      <c r="K12" s="438"/>
      <c r="L12" s="438"/>
      <c r="M12" s="438"/>
      <c r="N12" s="438"/>
      <c r="O12" s="438"/>
      <c r="P12" s="438"/>
      <c r="Q12" s="438"/>
      <c r="R12" s="438"/>
      <c r="S12" s="490"/>
      <c r="T12" s="491"/>
      <c r="U12" s="491"/>
      <c r="V12" s="491"/>
      <c r="W12" s="491"/>
      <c r="X12" s="491"/>
      <c r="Y12" s="334"/>
      <c r="Z12" s="332"/>
      <c r="AA12" s="333"/>
      <c r="AB12" s="333"/>
      <c r="AC12" s="333"/>
      <c r="AD12" s="333"/>
      <c r="AE12" s="333"/>
      <c r="AF12" s="333"/>
      <c r="AG12" s="333"/>
      <c r="AH12" s="333"/>
      <c r="AI12" s="332"/>
      <c r="AJ12" s="333"/>
      <c r="AK12" s="333"/>
      <c r="AL12" s="333"/>
      <c r="AM12" s="333"/>
      <c r="AN12" s="333"/>
      <c r="AO12" s="333"/>
      <c r="AP12" s="333"/>
      <c r="AQ12" s="333"/>
      <c r="AR12" s="471"/>
      <c r="AS12" s="471"/>
      <c r="AT12" s="471"/>
      <c r="AU12" s="471"/>
      <c r="AV12" s="471"/>
      <c r="AW12" s="471"/>
      <c r="AX12" s="471"/>
      <c r="AY12" s="471"/>
      <c r="AZ12" s="471"/>
      <c r="BA12" s="471"/>
    </row>
    <row r="13" spans="1:53" ht="21.75" customHeight="1">
      <c r="A13" s="5"/>
      <c r="B13" s="467" t="s">
        <v>341</v>
      </c>
      <c r="C13" s="316"/>
      <c r="D13" s="316"/>
      <c r="E13" s="316"/>
      <c r="F13" s="316"/>
      <c r="G13" s="316"/>
      <c r="H13" s="316"/>
      <c r="I13" s="316"/>
      <c r="J13" s="328"/>
      <c r="K13" s="492" t="s">
        <v>206</v>
      </c>
      <c r="L13" s="493"/>
      <c r="M13" s="493"/>
      <c r="N13" s="493"/>
      <c r="O13" s="493"/>
      <c r="P13" s="493"/>
      <c r="Q13" s="493"/>
      <c r="R13" s="494"/>
      <c r="S13" s="404" t="s">
        <v>202</v>
      </c>
      <c r="T13" s="335"/>
      <c r="U13" s="335"/>
      <c r="V13" s="335"/>
      <c r="W13" s="335"/>
      <c r="X13" s="335"/>
      <c r="Y13" s="377"/>
      <c r="Z13" s="449"/>
      <c r="AA13" s="450"/>
      <c r="AB13" s="450"/>
      <c r="AC13" s="450"/>
      <c r="AD13" s="450"/>
      <c r="AE13" s="450"/>
      <c r="AF13" s="450"/>
      <c r="AG13" s="450"/>
      <c r="AH13" s="451"/>
      <c r="AI13" s="449"/>
      <c r="AJ13" s="450"/>
      <c r="AK13" s="450"/>
      <c r="AL13" s="450"/>
      <c r="AM13" s="450"/>
      <c r="AN13" s="450"/>
      <c r="AO13" s="450"/>
      <c r="AP13" s="450"/>
      <c r="AQ13" s="451"/>
      <c r="AR13" s="458"/>
      <c r="AS13" s="459"/>
      <c r="AT13" s="459"/>
      <c r="AU13" s="459"/>
      <c r="AV13" s="459"/>
      <c r="AW13" s="459"/>
      <c r="AX13" s="459"/>
      <c r="AY13" s="459"/>
      <c r="AZ13" s="459"/>
      <c r="BA13" s="460"/>
    </row>
    <row r="14" spans="1:53" ht="21.75" customHeight="1">
      <c r="A14" s="5"/>
      <c r="B14" s="329"/>
      <c r="C14" s="440"/>
      <c r="D14" s="440"/>
      <c r="E14" s="440"/>
      <c r="F14" s="440"/>
      <c r="G14" s="440"/>
      <c r="H14" s="440"/>
      <c r="I14" s="440"/>
      <c r="J14" s="331"/>
      <c r="K14" s="495"/>
      <c r="L14" s="496"/>
      <c r="M14" s="496"/>
      <c r="N14" s="496"/>
      <c r="O14" s="496"/>
      <c r="P14" s="496"/>
      <c r="Q14" s="496"/>
      <c r="R14" s="497"/>
      <c r="S14" s="336"/>
      <c r="T14" s="352"/>
      <c r="U14" s="352"/>
      <c r="V14" s="352"/>
      <c r="W14" s="352"/>
      <c r="X14" s="352"/>
      <c r="Y14" s="378"/>
      <c r="Z14" s="452"/>
      <c r="AA14" s="453"/>
      <c r="AB14" s="453"/>
      <c r="AC14" s="453"/>
      <c r="AD14" s="453"/>
      <c r="AE14" s="453"/>
      <c r="AF14" s="453"/>
      <c r="AG14" s="453"/>
      <c r="AH14" s="454"/>
      <c r="AI14" s="452"/>
      <c r="AJ14" s="453"/>
      <c r="AK14" s="453"/>
      <c r="AL14" s="453"/>
      <c r="AM14" s="453"/>
      <c r="AN14" s="453"/>
      <c r="AO14" s="453"/>
      <c r="AP14" s="453"/>
      <c r="AQ14" s="454"/>
      <c r="AR14" s="461"/>
      <c r="AS14" s="462"/>
      <c r="AT14" s="462"/>
      <c r="AU14" s="462"/>
      <c r="AV14" s="462"/>
      <c r="AW14" s="462"/>
      <c r="AX14" s="462"/>
      <c r="AY14" s="462"/>
      <c r="AZ14" s="462"/>
      <c r="BA14" s="463"/>
    </row>
    <row r="15" spans="2:53" ht="21.75" customHeight="1">
      <c r="B15" s="329"/>
      <c r="C15" s="440"/>
      <c r="D15" s="440"/>
      <c r="E15" s="440"/>
      <c r="F15" s="440"/>
      <c r="G15" s="440"/>
      <c r="H15" s="440"/>
      <c r="I15" s="440"/>
      <c r="J15" s="331"/>
      <c r="K15" s="495"/>
      <c r="L15" s="496"/>
      <c r="M15" s="496"/>
      <c r="N15" s="496"/>
      <c r="O15" s="496"/>
      <c r="P15" s="496"/>
      <c r="Q15" s="496"/>
      <c r="R15" s="497"/>
      <c r="S15" s="336"/>
      <c r="T15" s="352"/>
      <c r="U15" s="352"/>
      <c r="V15" s="352"/>
      <c r="W15" s="352"/>
      <c r="X15" s="352"/>
      <c r="Y15" s="378"/>
      <c r="Z15" s="452"/>
      <c r="AA15" s="453"/>
      <c r="AB15" s="453"/>
      <c r="AC15" s="453"/>
      <c r="AD15" s="453"/>
      <c r="AE15" s="453"/>
      <c r="AF15" s="453"/>
      <c r="AG15" s="453"/>
      <c r="AH15" s="454"/>
      <c r="AI15" s="452"/>
      <c r="AJ15" s="453"/>
      <c r="AK15" s="453"/>
      <c r="AL15" s="453"/>
      <c r="AM15" s="453"/>
      <c r="AN15" s="453"/>
      <c r="AO15" s="453"/>
      <c r="AP15" s="453"/>
      <c r="AQ15" s="454"/>
      <c r="AR15" s="461"/>
      <c r="AS15" s="462"/>
      <c r="AT15" s="462"/>
      <c r="AU15" s="462"/>
      <c r="AV15" s="462"/>
      <c r="AW15" s="462"/>
      <c r="AX15" s="462"/>
      <c r="AY15" s="462"/>
      <c r="AZ15" s="462"/>
      <c r="BA15" s="463"/>
    </row>
    <row r="16" spans="2:53" ht="21.75" customHeight="1" thickBot="1">
      <c r="B16" s="329"/>
      <c r="C16" s="440"/>
      <c r="D16" s="440"/>
      <c r="E16" s="440"/>
      <c r="F16" s="440"/>
      <c r="G16" s="440"/>
      <c r="H16" s="440"/>
      <c r="I16" s="440"/>
      <c r="J16" s="331"/>
      <c r="K16" s="434" t="s">
        <v>88</v>
      </c>
      <c r="L16" s="435"/>
      <c r="M16" s="435"/>
      <c r="N16" s="435"/>
      <c r="O16" s="435"/>
      <c r="P16" s="435"/>
      <c r="Q16" s="435"/>
      <c r="R16" s="436"/>
      <c r="S16" s="405"/>
      <c r="T16" s="406"/>
      <c r="U16" s="406"/>
      <c r="V16" s="406"/>
      <c r="W16" s="406"/>
      <c r="X16" s="406"/>
      <c r="Y16" s="407"/>
      <c r="Z16" s="455"/>
      <c r="AA16" s="456"/>
      <c r="AB16" s="456"/>
      <c r="AC16" s="456"/>
      <c r="AD16" s="456"/>
      <c r="AE16" s="456"/>
      <c r="AF16" s="456"/>
      <c r="AG16" s="456"/>
      <c r="AH16" s="457"/>
      <c r="AI16" s="455"/>
      <c r="AJ16" s="456"/>
      <c r="AK16" s="456"/>
      <c r="AL16" s="456"/>
      <c r="AM16" s="456"/>
      <c r="AN16" s="456"/>
      <c r="AO16" s="456"/>
      <c r="AP16" s="456"/>
      <c r="AQ16" s="457"/>
      <c r="AR16" s="464"/>
      <c r="AS16" s="465"/>
      <c r="AT16" s="465"/>
      <c r="AU16" s="465"/>
      <c r="AV16" s="465"/>
      <c r="AW16" s="465"/>
      <c r="AX16" s="465"/>
      <c r="AY16" s="465"/>
      <c r="AZ16" s="465"/>
      <c r="BA16" s="466"/>
    </row>
    <row r="17" spans="1:53" ht="21.75" customHeight="1" thickTop="1">
      <c r="A17" s="5"/>
      <c r="B17" s="552" t="s">
        <v>342</v>
      </c>
      <c r="C17" s="553"/>
      <c r="D17" s="553"/>
      <c r="E17" s="553"/>
      <c r="F17" s="553"/>
      <c r="G17" s="553"/>
      <c r="H17" s="553"/>
      <c r="I17" s="553"/>
      <c r="J17" s="554"/>
      <c r="K17" s="498" t="s">
        <v>207</v>
      </c>
      <c r="L17" s="499"/>
      <c r="M17" s="499"/>
      <c r="N17" s="499"/>
      <c r="O17" s="499"/>
      <c r="P17" s="499"/>
      <c r="Q17" s="499"/>
      <c r="R17" s="500"/>
      <c r="S17" s="472" t="s">
        <v>202</v>
      </c>
      <c r="T17" s="473"/>
      <c r="U17" s="473"/>
      <c r="V17" s="473"/>
      <c r="W17" s="473"/>
      <c r="X17" s="473"/>
      <c r="Y17" s="474"/>
      <c r="Z17" s="420"/>
      <c r="AA17" s="349"/>
      <c r="AB17" s="349"/>
      <c r="AC17" s="349"/>
      <c r="AD17" s="349"/>
      <c r="AE17" s="349"/>
      <c r="AF17" s="349"/>
      <c r="AG17" s="349"/>
      <c r="AH17" s="349"/>
      <c r="AI17" s="420"/>
      <c r="AJ17" s="349"/>
      <c r="AK17" s="349"/>
      <c r="AL17" s="349"/>
      <c r="AM17" s="349"/>
      <c r="AN17" s="349"/>
      <c r="AO17" s="349"/>
      <c r="AP17" s="349"/>
      <c r="AQ17" s="349"/>
      <c r="AR17" s="485"/>
      <c r="AS17" s="486"/>
      <c r="AT17" s="486"/>
      <c r="AU17" s="486"/>
      <c r="AV17" s="486"/>
      <c r="AW17" s="486"/>
      <c r="AX17" s="486"/>
      <c r="AY17" s="486"/>
      <c r="AZ17" s="486"/>
      <c r="BA17" s="486"/>
    </row>
    <row r="18" spans="2:53" ht="21.75" customHeight="1">
      <c r="B18" s="329"/>
      <c r="C18" s="330"/>
      <c r="D18" s="330"/>
      <c r="E18" s="330"/>
      <c r="F18" s="330"/>
      <c r="G18" s="330"/>
      <c r="H18" s="330"/>
      <c r="I18" s="330"/>
      <c r="J18" s="331"/>
      <c r="K18" s="501"/>
      <c r="L18" s="502"/>
      <c r="M18" s="502"/>
      <c r="N18" s="502"/>
      <c r="O18" s="502"/>
      <c r="P18" s="502"/>
      <c r="Q18" s="502"/>
      <c r="R18" s="503"/>
      <c r="S18" s="475"/>
      <c r="T18" s="476"/>
      <c r="U18" s="476"/>
      <c r="V18" s="476"/>
      <c r="W18" s="476"/>
      <c r="X18" s="476"/>
      <c r="Y18" s="477"/>
      <c r="Z18" s="421"/>
      <c r="AA18" s="422"/>
      <c r="AB18" s="422"/>
      <c r="AC18" s="422"/>
      <c r="AD18" s="422"/>
      <c r="AE18" s="422"/>
      <c r="AF18" s="422"/>
      <c r="AG18" s="422"/>
      <c r="AH18" s="422"/>
      <c r="AI18" s="421"/>
      <c r="AJ18" s="422"/>
      <c r="AK18" s="422"/>
      <c r="AL18" s="422"/>
      <c r="AM18" s="422"/>
      <c r="AN18" s="422"/>
      <c r="AO18" s="422"/>
      <c r="AP18" s="422"/>
      <c r="AQ18" s="422"/>
      <c r="AR18" s="487"/>
      <c r="AS18" s="487"/>
      <c r="AT18" s="487"/>
      <c r="AU18" s="487"/>
      <c r="AV18" s="487"/>
      <c r="AW18" s="487"/>
      <c r="AX18" s="487"/>
      <c r="AY18" s="487"/>
      <c r="AZ18" s="487"/>
      <c r="BA18" s="487"/>
    </row>
    <row r="19" spans="1:53" ht="21.75" customHeight="1">
      <c r="A19" s="5"/>
      <c r="B19" s="329"/>
      <c r="C19" s="330"/>
      <c r="D19" s="330"/>
      <c r="E19" s="330"/>
      <c r="F19" s="330"/>
      <c r="G19" s="330"/>
      <c r="H19" s="330"/>
      <c r="I19" s="330"/>
      <c r="J19" s="331"/>
      <c r="K19" s="501"/>
      <c r="L19" s="502"/>
      <c r="M19" s="502"/>
      <c r="N19" s="502"/>
      <c r="O19" s="502"/>
      <c r="P19" s="502"/>
      <c r="Q19" s="502"/>
      <c r="R19" s="503"/>
      <c r="S19" s="475"/>
      <c r="T19" s="478"/>
      <c r="U19" s="478"/>
      <c r="V19" s="478"/>
      <c r="W19" s="478"/>
      <c r="X19" s="478"/>
      <c r="Y19" s="477"/>
      <c r="Z19" s="421"/>
      <c r="AA19" s="422"/>
      <c r="AB19" s="422"/>
      <c r="AC19" s="422"/>
      <c r="AD19" s="422"/>
      <c r="AE19" s="422"/>
      <c r="AF19" s="422"/>
      <c r="AG19" s="422"/>
      <c r="AH19" s="422"/>
      <c r="AI19" s="421"/>
      <c r="AJ19" s="422"/>
      <c r="AK19" s="422"/>
      <c r="AL19" s="422"/>
      <c r="AM19" s="422"/>
      <c r="AN19" s="422"/>
      <c r="AO19" s="422"/>
      <c r="AP19" s="422"/>
      <c r="AQ19" s="422"/>
      <c r="AR19" s="487"/>
      <c r="AS19" s="487"/>
      <c r="AT19" s="487"/>
      <c r="AU19" s="487"/>
      <c r="AV19" s="487"/>
      <c r="AW19" s="487"/>
      <c r="AX19" s="487"/>
      <c r="AY19" s="487"/>
      <c r="AZ19" s="487"/>
      <c r="BA19" s="487"/>
    </row>
    <row r="20" spans="2:53" ht="21.75" customHeight="1">
      <c r="B20" s="329"/>
      <c r="C20" s="330"/>
      <c r="D20" s="330"/>
      <c r="E20" s="330"/>
      <c r="F20" s="330"/>
      <c r="G20" s="330"/>
      <c r="H20" s="330"/>
      <c r="I20" s="330"/>
      <c r="J20" s="331"/>
      <c r="K20" s="520" t="s">
        <v>88</v>
      </c>
      <c r="L20" s="520"/>
      <c r="M20" s="520"/>
      <c r="N20" s="520"/>
      <c r="O20" s="520"/>
      <c r="P20" s="520"/>
      <c r="Q20" s="520"/>
      <c r="R20" s="520"/>
      <c r="S20" s="479"/>
      <c r="T20" s="480"/>
      <c r="U20" s="480"/>
      <c r="V20" s="480"/>
      <c r="W20" s="480"/>
      <c r="X20" s="480"/>
      <c r="Y20" s="481"/>
      <c r="Z20" s="423"/>
      <c r="AA20" s="424"/>
      <c r="AB20" s="424"/>
      <c r="AC20" s="424"/>
      <c r="AD20" s="424"/>
      <c r="AE20" s="424"/>
      <c r="AF20" s="424"/>
      <c r="AG20" s="424"/>
      <c r="AH20" s="424"/>
      <c r="AI20" s="423"/>
      <c r="AJ20" s="424"/>
      <c r="AK20" s="424"/>
      <c r="AL20" s="424"/>
      <c r="AM20" s="424"/>
      <c r="AN20" s="424"/>
      <c r="AO20" s="424"/>
      <c r="AP20" s="424"/>
      <c r="AQ20" s="424"/>
      <c r="AR20" s="487"/>
      <c r="AS20" s="487"/>
      <c r="AT20" s="487"/>
      <c r="AU20" s="487"/>
      <c r="AV20" s="487"/>
      <c r="AW20" s="487"/>
      <c r="AX20" s="487"/>
      <c r="AY20" s="487"/>
      <c r="AZ20" s="487"/>
      <c r="BA20" s="487"/>
    </row>
    <row r="21" spans="1:53" ht="21.75" customHeight="1">
      <c r="A21" s="5"/>
      <c r="B21" s="329"/>
      <c r="C21" s="330"/>
      <c r="D21" s="330"/>
      <c r="E21" s="330"/>
      <c r="F21" s="330"/>
      <c r="G21" s="330"/>
      <c r="H21" s="330"/>
      <c r="I21" s="330"/>
      <c r="J21" s="331"/>
      <c r="K21" s="521" t="s">
        <v>343</v>
      </c>
      <c r="L21" s="522"/>
      <c r="M21" s="522"/>
      <c r="N21" s="522"/>
      <c r="O21" s="522"/>
      <c r="P21" s="522"/>
      <c r="Q21" s="522"/>
      <c r="R21" s="523"/>
      <c r="S21" s="425" t="s">
        <v>202</v>
      </c>
      <c r="T21" s="426"/>
      <c r="U21" s="426"/>
      <c r="V21" s="426"/>
      <c r="W21" s="426"/>
      <c r="X21" s="426"/>
      <c r="Y21" s="427"/>
      <c r="Z21" s="504"/>
      <c r="AA21" s="505"/>
      <c r="AB21" s="505"/>
      <c r="AC21" s="505"/>
      <c r="AD21" s="505"/>
      <c r="AE21" s="505"/>
      <c r="AF21" s="505"/>
      <c r="AG21" s="505"/>
      <c r="AH21" s="505"/>
      <c r="AI21" s="504"/>
      <c r="AJ21" s="505"/>
      <c r="AK21" s="505"/>
      <c r="AL21" s="505"/>
      <c r="AM21" s="505"/>
      <c r="AN21" s="505"/>
      <c r="AO21" s="505"/>
      <c r="AP21" s="505"/>
      <c r="AQ21" s="505"/>
      <c r="AR21" s="534"/>
      <c r="AS21" s="487"/>
      <c r="AT21" s="487"/>
      <c r="AU21" s="487"/>
      <c r="AV21" s="487"/>
      <c r="AW21" s="487"/>
      <c r="AX21" s="487"/>
      <c r="AY21" s="487"/>
      <c r="AZ21" s="487"/>
      <c r="BA21" s="487"/>
    </row>
    <row r="22" spans="1:53" ht="21.75" customHeight="1">
      <c r="A22" s="5"/>
      <c r="B22" s="329"/>
      <c r="C22" s="330"/>
      <c r="D22" s="330"/>
      <c r="E22" s="330"/>
      <c r="F22" s="330"/>
      <c r="G22" s="330"/>
      <c r="H22" s="330"/>
      <c r="I22" s="330"/>
      <c r="J22" s="331"/>
      <c r="K22" s="495"/>
      <c r="L22" s="496"/>
      <c r="M22" s="496"/>
      <c r="N22" s="496"/>
      <c r="O22" s="496"/>
      <c r="P22" s="496"/>
      <c r="Q22" s="496"/>
      <c r="R22" s="497"/>
      <c r="S22" s="428"/>
      <c r="T22" s="429"/>
      <c r="U22" s="429"/>
      <c r="V22" s="429"/>
      <c r="W22" s="429"/>
      <c r="X22" s="429"/>
      <c r="Y22" s="430"/>
      <c r="Z22" s="421"/>
      <c r="AA22" s="422"/>
      <c r="AB22" s="422"/>
      <c r="AC22" s="422"/>
      <c r="AD22" s="422"/>
      <c r="AE22" s="422"/>
      <c r="AF22" s="422"/>
      <c r="AG22" s="422"/>
      <c r="AH22" s="422"/>
      <c r="AI22" s="421"/>
      <c r="AJ22" s="422"/>
      <c r="AK22" s="422"/>
      <c r="AL22" s="422"/>
      <c r="AM22" s="422"/>
      <c r="AN22" s="422"/>
      <c r="AO22" s="422"/>
      <c r="AP22" s="422"/>
      <c r="AQ22" s="422"/>
      <c r="AR22" s="487"/>
      <c r="AS22" s="487"/>
      <c r="AT22" s="487"/>
      <c r="AU22" s="487"/>
      <c r="AV22" s="487"/>
      <c r="AW22" s="487"/>
      <c r="AX22" s="487"/>
      <c r="AY22" s="487"/>
      <c r="AZ22" s="487"/>
      <c r="BA22" s="487"/>
    </row>
    <row r="23" spans="1:53" ht="21.75" customHeight="1">
      <c r="A23" s="5"/>
      <c r="B23" s="329"/>
      <c r="C23" s="330"/>
      <c r="D23" s="330"/>
      <c r="E23" s="330"/>
      <c r="F23" s="330"/>
      <c r="G23" s="330"/>
      <c r="H23" s="330"/>
      <c r="I23" s="330"/>
      <c r="J23" s="331"/>
      <c r="K23" s="498"/>
      <c r="L23" s="499"/>
      <c r="M23" s="499"/>
      <c r="N23" s="499"/>
      <c r="O23" s="499"/>
      <c r="P23" s="499"/>
      <c r="Q23" s="499"/>
      <c r="R23" s="500"/>
      <c r="S23" s="428"/>
      <c r="T23" s="429"/>
      <c r="U23" s="429"/>
      <c r="V23" s="429"/>
      <c r="W23" s="429"/>
      <c r="X23" s="429"/>
      <c r="Y23" s="430"/>
      <c r="Z23" s="421"/>
      <c r="AA23" s="422"/>
      <c r="AB23" s="422"/>
      <c r="AC23" s="422"/>
      <c r="AD23" s="422"/>
      <c r="AE23" s="422"/>
      <c r="AF23" s="422"/>
      <c r="AG23" s="422"/>
      <c r="AH23" s="422"/>
      <c r="AI23" s="421"/>
      <c r="AJ23" s="422"/>
      <c r="AK23" s="422"/>
      <c r="AL23" s="422"/>
      <c r="AM23" s="422"/>
      <c r="AN23" s="422"/>
      <c r="AO23" s="422"/>
      <c r="AP23" s="422"/>
      <c r="AQ23" s="422"/>
      <c r="AR23" s="487"/>
      <c r="AS23" s="487"/>
      <c r="AT23" s="487"/>
      <c r="AU23" s="487"/>
      <c r="AV23" s="487"/>
      <c r="AW23" s="487"/>
      <c r="AX23" s="487"/>
      <c r="AY23" s="487"/>
      <c r="AZ23" s="487"/>
      <c r="BA23" s="487"/>
    </row>
    <row r="24" spans="1:53" ht="21.75" customHeight="1">
      <c r="A24" s="5"/>
      <c r="B24" s="329"/>
      <c r="C24" s="330"/>
      <c r="D24" s="330"/>
      <c r="E24" s="330"/>
      <c r="F24" s="330"/>
      <c r="G24" s="330"/>
      <c r="H24" s="330"/>
      <c r="I24" s="330"/>
      <c r="J24" s="331"/>
      <c r="K24" s="517" t="s">
        <v>90</v>
      </c>
      <c r="L24" s="518"/>
      <c r="M24" s="518"/>
      <c r="N24" s="518"/>
      <c r="O24" s="518"/>
      <c r="P24" s="518"/>
      <c r="Q24" s="518"/>
      <c r="R24" s="519"/>
      <c r="S24" s="428"/>
      <c r="T24" s="431"/>
      <c r="U24" s="431"/>
      <c r="V24" s="431"/>
      <c r="W24" s="431"/>
      <c r="X24" s="431"/>
      <c r="Y24" s="430"/>
      <c r="Z24" s="421"/>
      <c r="AA24" s="349"/>
      <c r="AB24" s="349"/>
      <c r="AC24" s="349"/>
      <c r="AD24" s="349"/>
      <c r="AE24" s="349"/>
      <c r="AF24" s="349"/>
      <c r="AG24" s="349"/>
      <c r="AH24" s="349"/>
      <c r="AI24" s="421"/>
      <c r="AJ24" s="349"/>
      <c r="AK24" s="349"/>
      <c r="AL24" s="349"/>
      <c r="AM24" s="349"/>
      <c r="AN24" s="349"/>
      <c r="AO24" s="349"/>
      <c r="AP24" s="349"/>
      <c r="AQ24" s="349"/>
      <c r="AR24" s="535"/>
      <c r="AS24" s="535"/>
      <c r="AT24" s="535"/>
      <c r="AU24" s="535"/>
      <c r="AV24" s="535"/>
      <c r="AW24" s="535"/>
      <c r="AX24" s="535"/>
      <c r="AY24" s="535"/>
      <c r="AZ24" s="535"/>
      <c r="BA24" s="535"/>
    </row>
    <row r="25" spans="1:53" ht="34.5" customHeight="1">
      <c r="A25" s="5"/>
      <c r="B25" s="329"/>
      <c r="C25" s="330"/>
      <c r="D25" s="330"/>
      <c r="E25" s="330"/>
      <c r="F25" s="330"/>
      <c r="G25" s="330"/>
      <c r="H25" s="330"/>
      <c r="I25" s="330"/>
      <c r="J25" s="331"/>
      <c r="K25" s="439" t="s">
        <v>344</v>
      </c>
      <c r="L25" s="468"/>
      <c r="M25" s="468"/>
      <c r="N25" s="468"/>
      <c r="O25" s="468"/>
      <c r="P25" s="468"/>
      <c r="Q25" s="468"/>
      <c r="R25" s="469"/>
      <c r="S25" s="162"/>
      <c r="T25" s="163"/>
      <c r="U25" s="163"/>
      <c r="V25" s="163"/>
      <c r="W25" s="163"/>
      <c r="X25" s="163"/>
      <c r="Y25" s="164"/>
      <c r="Z25" s="408"/>
      <c r="AA25" s="409"/>
      <c r="AB25" s="409"/>
      <c r="AC25" s="409"/>
      <c r="AD25" s="409"/>
      <c r="AE25" s="409"/>
      <c r="AF25" s="409"/>
      <c r="AG25" s="409"/>
      <c r="AH25" s="410"/>
      <c r="AI25" s="408"/>
      <c r="AJ25" s="409"/>
      <c r="AK25" s="409"/>
      <c r="AL25" s="409"/>
      <c r="AM25" s="409"/>
      <c r="AN25" s="409"/>
      <c r="AO25" s="409"/>
      <c r="AP25" s="409"/>
      <c r="AQ25" s="410"/>
      <c r="AR25" s="414"/>
      <c r="AS25" s="415"/>
      <c r="AT25" s="415"/>
      <c r="AU25" s="415"/>
      <c r="AV25" s="415"/>
      <c r="AW25" s="415"/>
      <c r="AX25" s="415"/>
      <c r="AY25" s="415"/>
      <c r="AZ25" s="415"/>
      <c r="BA25" s="416"/>
    </row>
    <row r="26" spans="2:53" ht="24.75" customHeight="1" thickBot="1">
      <c r="B26" s="464"/>
      <c r="C26" s="465"/>
      <c r="D26" s="465"/>
      <c r="E26" s="465"/>
      <c r="F26" s="465"/>
      <c r="G26" s="465"/>
      <c r="H26" s="465"/>
      <c r="I26" s="465"/>
      <c r="J26" s="466"/>
      <c r="K26" s="482" t="s">
        <v>208</v>
      </c>
      <c r="L26" s="483"/>
      <c r="M26" s="483"/>
      <c r="N26" s="483"/>
      <c r="O26" s="483"/>
      <c r="P26" s="483"/>
      <c r="Q26" s="483"/>
      <c r="R26" s="484"/>
      <c r="S26" s="538" t="s">
        <v>204</v>
      </c>
      <c r="T26" s="539"/>
      <c r="U26" s="539"/>
      <c r="V26" s="539"/>
      <c r="W26" s="539"/>
      <c r="X26" s="539"/>
      <c r="Y26" s="540"/>
      <c r="Z26" s="411"/>
      <c r="AA26" s="412"/>
      <c r="AB26" s="412"/>
      <c r="AC26" s="412"/>
      <c r="AD26" s="412"/>
      <c r="AE26" s="412"/>
      <c r="AF26" s="412"/>
      <c r="AG26" s="412"/>
      <c r="AH26" s="413"/>
      <c r="AI26" s="411"/>
      <c r="AJ26" s="412"/>
      <c r="AK26" s="412"/>
      <c r="AL26" s="412"/>
      <c r="AM26" s="412"/>
      <c r="AN26" s="412"/>
      <c r="AO26" s="412"/>
      <c r="AP26" s="412"/>
      <c r="AQ26" s="413"/>
      <c r="AR26" s="417"/>
      <c r="AS26" s="418"/>
      <c r="AT26" s="418"/>
      <c r="AU26" s="418"/>
      <c r="AV26" s="418"/>
      <c r="AW26" s="418"/>
      <c r="AX26" s="418"/>
      <c r="AY26" s="418"/>
      <c r="AZ26" s="418"/>
      <c r="BA26" s="419"/>
    </row>
    <row r="27" spans="2:53" ht="34.5" customHeight="1" thickTop="1">
      <c r="B27" s="524" t="s">
        <v>203</v>
      </c>
      <c r="C27" s="525"/>
      <c r="D27" s="525"/>
      <c r="E27" s="525"/>
      <c r="F27" s="525"/>
      <c r="G27" s="525"/>
      <c r="H27" s="525"/>
      <c r="I27" s="525"/>
      <c r="J27" s="526"/>
      <c r="K27" s="508" t="s">
        <v>198</v>
      </c>
      <c r="L27" s="509"/>
      <c r="M27" s="509"/>
      <c r="N27" s="509"/>
      <c r="O27" s="509"/>
      <c r="P27" s="509"/>
      <c r="Q27" s="509"/>
      <c r="R27" s="510"/>
      <c r="S27" s="555" t="s">
        <v>345</v>
      </c>
      <c r="T27" s="556"/>
      <c r="U27" s="556"/>
      <c r="V27" s="556"/>
      <c r="W27" s="556"/>
      <c r="X27" s="556"/>
      <c r="Y27" s="556"/>
      <c r="Z27" s="556"/>
      <c r="AA27" s="556"/>
      <c r="AB27" s="557" t="s">
        <v>222</v>
      </c>
      <c r="AC27" s="557"/>
      <c r="AD27" s="557"/>
      <c r="AE27" s="557"/>
      <c r="AF27" s="557"/>
      <c r="AG27" s="557"/>
      <c r="AH27" s="558"/>
      <c r="AI27" s="544" t="s">
        <v>210</v>
      </c>
      <c r="AJ27" s="544"/>
      <c r="AK27" s="544"/>
      <c r="AL27" s="544"/>
      <c r="AM27" s="544"/>
      <c r="AN27" s="544"/>
      <c r="AO27" s="544"/>
      <c r="AP27" s="544"/>
      <c r="AQ27" s="545"/>
      <c r="AR27" s="511"/>
      <c r="AS27" s="512"/>
      <c r="AT27" s="512"/>
      <c r="AU27" s="512"/>
      <c r="AV27" s="512"/>
      <c r="AW27" s="512"/>
      <c r="AX27" s="512"/>
      <c r="AY27" s="512"/>
      <c r="AZ27" s="512"/>
      <c r="BA27" s="513"/>
    </row>
    <row r="28" spans="2:53" ht="34.5" customHeight="1">
      <c r="B28" s="527"/>
      <c r="C28" s="528"/>
      <c r="D28" s="528"/>
      <c r="E28" s="528"/>
      <c r="F28" s="528"/>
      <c r="G28" s="528"/>
      <c r="H28" s="528"/>
      <c r="I28" s="528"/>
      <c r="J28" s="529"/>
      <c r="K28" s="508" t="s">
        <v>221</v>
      </c>
      <c r="L28" s="509"/>
      <c r="M28" s="509"/>
      <c r="N28" s="509"/>
      <c r="O28" s="509"/>
      <c r="P28" s="509"/>
      <c r="Q28" s="509"/>
      <c r="R28" s="510"/>
      <c r="S28" s="559" t="s">
        <v>346</v>
      </c>
      <c r="T28" s="560"/>
      <c r="U28" s="560"/>
      <c r="V28" s="560"/>
      <c r="W28" s="560"/>
      <c r="X28" s="560"/>
      <c r="Y28" s="560"/>
      <c r="Z28" s="560"/>
      <c r="AA28" s="560"/>
      <c r="AB28" s="536" t="s">
        <v>222</v>
      </c>
      <c r="AC28" s="536"/>
      <c r="AD28" s="536"/>
      <c r="AE28" s="536"/>
      <c r="AF28" s="536"/>
      <c r="AG28" s="536"/>
      <c r="AH28" s="537"/>
      <c r="AI28" s="544" t="s">
        <v>364</v>
      </c>
      <c r="AJ28" s="544"/>
      <c r="AK28" s="544"/>
      <c r="AL28" s="544"/>
      <c r="AM28" s="544"/>
      <c r="AN28" s="544"/>
      <c r="AO28" s="544"/>
      <c r="AP28" s="544"/>
      <c r="AQ28" s="545"/>
      <c r="AR28" s="514"/>
      <c r="AS28" s="515"/>
      <c r="AT28" s="515"/>
      <c r="AU28" s="515"/>
      <c r="AV28" s="515"/>
      <c r="AW28" s="515"/>
      <c r="AX28" s="515"/>
      <c r="AY28" s="515"/>
      <c r="AZ28" s="515"/>
      <c r="BA28" s="516"/>
    </row>
    <row r="29" spans="2:53" ht="34.5" customHeight="1" thickBot="1">
      <c r="B29" s="527"/>
      <c r="C29" s="528"/>
      <c r="D29" s="528"/>
      <c r="E29" s="528"/>
      <c r="F29" s="528"/>
      <c r="G29" s="528"/>
      <c r="H29" s="528"/>
      <c r="I29" s="528"/>
      <c r="J29" s="529"/>
      <c r="K29" s="546" t="s">
        <v>338</v>
      </c>
      <c r="L29" s="547"/>
      <c r="M29" s="547"/>
      <c r="N29" s="547"/>
      <c r="O29" s="547"/>
      <c r="P29" s="547"/>
      <c r="Q29" s="547"/>
      <c r="R29" s="548"/>
      <c r="S29" s="541" t="s">
        <v>339</v>
      </c>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3"/>
      <c r="AR29" s="549"/>
      <c r="AS29" s="550"/>
      <c r="AT29" s="550"/>
      <c r="AU29" s="550"/>
      <c r="AV29" s="550"/>
      <c r="AW29" s="550"/>
      <c r="AX29" s="550"/>
      <c r="AY29" s="550"/>
      <c r="AZ29" s="550"/>
      <c r="BA29" s="551"/>
    </row>
    <row r="30" spans="2:53" ht="40.5" customHeight="1" thickTop="1">
      <c r="B30" s="166"/>
      <c r="C30" s="506" t="s">
        <v>201</v>
      </c>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7"/>
      <c r="AR30" s="564">
        <f>SUM(AR13:BA29)</f>
        <v>0</v>
      </c>
      <c r="AS30" s="565"/>
      <c r="AT30" s="565"/>
      <c r="AU30" s="565"/>
      <c r="AV30" s="565"/>
      <c r="AW30" s="565"/>
      <c r="AX30" s="565"/>
      <c r="AY30" s="565"/>
      <c r="AZ30" s="565"/>
      <c r="BA30" s="566"/>
    </row>
    <row r="31" spans="2:62" ht="6" customHeight="1">
      <c r="B31" s="531"/>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2"/>
      <c r="AY31" s="532"/>
      <c r="AZ31" s="532"/>
      <c r="BA31" s="532"/>
      <c r="BB31" s="533"/>
      <c r="BC31" s="127"/>
      <c r="BD31" s="127"/>
      <c r="BE31" s="127"/>
      <c r="BF31" s="127"/>
      <c r="BG31" s="127"/>
      <c r="BH31" s="127"/>
      <c r="BI31" s="127"/>
      <c r="BJ31" s="127"/>
    </row>
    <row r="32" spans="2:62" ht="12">
      <c r="B32" s="127" t="s">
        <v>351</v>
      </c>
      <c r="D32" s="127"/>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27"/>
      <c r="BD32" s="127"/>
      <c r="BE32" s="127"/>
      <c r="BF32" s="127"/>
      <c r="BG32" s="127"/>
      <c r="BH32" s="127"/>
      <c r="BI32" s="127"/>
      <c r="BJ32" s="127"/>
    </row>
    <row r="33" spans="2:62" ht="12">
      <c r="B33" s="127" t="s">
        <v>347</v>
      </c>
      <c r="D33" s="127"/>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27"/>
      <c r="BD33" s="127"/>
      <c r="BE33" s="127"/>
      <c r="BF33" s="127"/>
      <c r="BG33" s="127"/>
      <c r="BH33" s="127"/>
      <c r="BI33" s="127"/>
      <c r="BJ33" s="127"/>
    </row>
    <row r="34" spans="2:4" ht="9.75" customHeight="1">
      <c r="B34" s="127" t="s">
        <v>348</v>
      </c>
      <c r="D34" s="127" t="s">
        <v>205</v>
      </c>
    </row>
    <row r="35" spans="2:4" ht="9.75" customHeight="1">
      <c r="B35" s="127"/>
      <c r="D35" s="127" t="s">
        <v>223</v>
      </c>
    </row>
    <row r="36" spans="2:4" ht="9.75" customHeight="1">
      <c r="B36" s="127"/>
      <c r="D36" s="127" t="s">
        <v>209</v>
      </c>
    </row>
    <row r="37" spans="2:54" ht="9.75" customHeight="1">
      <c r="B37" s="530" t="s">
        <v>408</v>
      </c>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row>
    <row r="38" spans="2:54" ht="9.75" customHeight="1">
      <c r="B38" s="156" t="s">
        <v>218</v>
      </c>
      <c r="C38" s="156"/>
      <c r="D38" s="156" t="s">
        <v>199</v>
      </c>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row>
    <row r="39" spans="2:54" ht="9.75" customHeight="1">
      <c r="B39" s="156"/>
      <c r="C39" s="156"/>
      <c r="D39" s="156" t="s">
        <v>200</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row>
    <row r="40" spans="2:54" ht="12">
      <c r="B40" s="156" t="s">
        <v>349</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row>
    <row r="41" spans="2:54" ht="12">
      <c r="B41" s="156" t="s">
        <v>350</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row>
    <row r="42" spans="2:54" ht="12">
      <c r="B42" s="447"/>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156"/>
    </row>
    <row r="43" spans="2:54" ht="12">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56"/>
    </row>
    <row r="44" spans="2:54" ht="12">
      <c r="B44" s="156"/>
      <c r="C44" s="156"/>
      <c r="D44" s="563"/>
      <c r="E44" s="440"/>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6"/>
      <c r="AL44" s="156"/>
      <c r="AM44" s="156"/>
      <c r="AN44" s="156"/>
      <c r="AO44" s="156"/>
      <c r="AP44" s="156"/>
      <c r="AQ44" s="156"/>
      <c r="AR44" s="156"/>
      <c r="AS44" s="156"/>
      <c r="AT44" s="156"/>
      <c r="AU44" s="156"/>
      <c r="AV44" s="156"/>
      <c r="AW44" s="156"/>
      <c r="AX44" s="156"/>
      <c r="AY44" s="156"/>
      <c r="AZ44" s="156"/>
      <c r="BA44" s="156"/>
      <c r="BB44" s="156"/>
    </row>
    <row r="45" spans="2:54" ht="12">
      <c r="B45" s="156"/>
      <c r="C45" s="156"/>
      <c r="D45" s="157"/>
      <c r="E45" s="157"/>
      <c r="F45" s="157"/>
      <c r="G45" s="157"/>
      <c r="H45" s="157"/>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row>
    <row r="46" spans="2:54" ht="12">
      <c r="B46" s="156"/>
      <c r="C46" s="156"/>
      <c r="D46" s="157"/>
      <c r="E46" s="157"/>
      <c r="F46" s="157"/>
      <c r="G46" s="157"/>
      <c r="H46" s="157"/>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row>
    <row r="47" spans="2:54" ht="12">
      <c r="B47" s="156"/>
      <c r="C47" s="156"/>
      <c r="D47" s="157"/>
      <c r="E47" s="157"/>
      <c r="F47" s="157"/>
      <c r="G47" s="157"/>
      <c r="H47" s="157"/>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row>
    <row r="48" spans="2:54" ht="12">
      <c r="B48" s="156"/>
      <c r="C48" s="156"/>
      <c r="D48" s="562"/>
      <c r="E48" s="562"/>
      <c r="F48" s="562"/>
      <c r="G48" s="562"/>
      <c r="H48" s="562"/>
      <c r="I48" s="562"/>
      <c r="J48" s="562"/>
      <c r="K48" s="562"/>
      <c r="L48" s="562"/>
      <c r="M48" s="562"/>
      <c r="N48" s="561"/>
      <c r="O48" s="562"/>
      <c r="P48" s="562"/>
      <c r="Q48" s="562"/>
      <c r="R48" s="562"/>
      <c r="S48" s="562"/>
      <c r="T48" s="156"/>
      <c r="U48" s="157"/>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row>
    <row r="49" spans="2:54" ht="12">
      <c r="B49" s="156"/>
      <c r="C49" s="156"/>
      <c r="D49" s="562"/>
      <c r="E49" s="562"/>
      <c r="F49" s="562"/>
      <c r="G49" s="562"/>
      <c r="H49" s="562"/>
      <c r="I49" s="562"/>
      <c r="J49" s="562"/>
      <c r="K49" s="562"/>
      <c r="L49" s="562"/>
      <c r="M49" s="562"/>
      <c r="N49" s="562"/>
      <c r="O49" s="562"/>
      <c r="P49" s="562"/>
      <c r="Q49" s="562"/>
      <c r="R49" s="562"/>
      <c r="S49" s="562"/>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row>
    <row r="50" spans="2:54" ht="12">
      <c r="B50" s="156"/>
      <c r="C50" s="156"/>
      <c r="D50" s="562"/>
      <c r="E50" s="562"/>
      <c r="F50" s="562"/>
      <c r="G50" s="562"/>
      <c r="H50" s="562"/>
      <c r="I50" s="562"/>
      <c r="J50" s="562"/>
      <c r="K50" s="562"/>
      <c r="L50" s="562"/>
      <c r="M50" s="562"/>
      <c r="N50" s="561"/>
      <c r="O50" s="562"/>
      <c r="P50" s="562"/>
      <c r="Q50" s="562"/>
      <c r="R50" s="562"/>
      <c r="S50" s="562"/>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row>
    <row r="51" spans="2:54" ht="12">
      <c r="B51" s="156"/>
      <c r="C51" s="156"/>
      <c r="D51" s="562"/>
      <c r="E51" s="562"/>
      <c r="F51" s="562"/>
      <c r="G51" s="562"/>
      <c r="H51" s="562"/>
      <c r="I51" s="562"/>
      <c r="J51" s="562"/>
      <c r="K51" s="562"/>
      <c r="L51" s="562"/>
      <c r="M51" s="562"/>
      <c r="N51" s="562"/>
      <c r="O51" s="562"/>
      <c r="P51" s="562"/>
      <c r="Q51" s="562"/>
      <c r="R51" s="562"/>
      <c r="S51" s="562"/>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row>
    <row r="52" spans="2:54" ht="12">
      <c r="B52" s="156"/>
      <c r="C52" s="156"/>
      <c r="D52" s="562"/>
      <c r="E52" s="562"/>
      <c r="F52" s="562"/>
      <c r="G52" s="562"/>
      <c r="H52" s="562"/>
      <c r="I52" s="562"/>
      <c r="J52" s="562"/>
      <c r="K52" s="562"/>
      <c r="L52" s="562"/>
      <c r="M52" s="562"/>
      <c r="N52" s="561"/>
      <c r="O52" s="562"/>
      <c r="P52" s="562"/>
      <c r="Q52" s="562"/>
      <c r="R52" s="562"/>
      <c r="S52" s="562"/>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row>
    <row r="53" spans="2:54" ht="12">
      <c r="B53" s="156"/>
      <c r="C53" s="156"/>
      <c r="D53" s="562"/>
      <c r="E53" s="562"/>
      <c r="F53" s="562"/>
      <c r="G53" s="562"/>
      <c r="H53" s="562"/>
      <c r="I53" s="562"/>
      <c r="J53" s="562"/>
      <c r="K53" s="562"/>
      <c r="L53" s="562"/>
      <c r="M53" s="562"/>
      <c r="N53" s="562"/>
      <c r="O53" s="562"/>
      <c r="P53" s="562"/>
      <c r="Q53" s="562"/>
      <c r="R53" s="562"/>
      <c r="S53" s="562"/>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row>
    <row r="54" ht="9" customHeight="1"/>
    <row r="57" ht="12">
      <c r="D57" t="s">
        <v>167</v>
      </c>
    </row>
  </sheetData>
  <sheetProtection formatCells="0" selectLockedCells="1"/>
  <mergeCells count="61">
    <mergeCell ref="AR30:BA30"/>
    <mergeCell ref="N50:S51"/>
    <mergeCell ref="N48:S49"/>
    <mergeCell ref="B17:J26"/>
    <mergeCell ref="S27:AA27"/>
    <mergeCell ref="AB27:AH27"/>
    <mergeCell ref="K28:R28"/>
    <mergeCell ref="S28:AA28"/>
    <mergeCell ref="N52:S53"/>
    <mergeCell ref="D48:M49"/>
    <mergeCell ref="D50:M51"/>
    <mergeCell ref="D52:M53"/>
    <mergeCell ref="D44:E44"/>
    <mergeCell ref="K20:R20"/>
    <mergeCell ref="K21:R23"/>
    <mergeCell ref="B27:J29"/>
    <mergeCell ref="B42:BA42"/>
    <mergeCell ref="B37:BB37"/>
    <mergeCell ref="B31:BB31"/>
    <mergeCell ref="AR21:BA24"/>
    <mergeCell ref="AB28:AH28"/>
    <mergeCell ref="S26:Y26"/>
    <mergeCell ref="S29:AQ29"/>
    <mergeCell ref="C30:AQ30"/>
    <mergeCell ref="K27:R27"/>
    <mergeCell ref="AR27:BA27"/>
    <mergeCell ref="AR28:BA28"/>
    <mergeCell ref="K24:R24"/>
    <mergeCell ref="AI21:AQ24"/>
    <mergeCell ref="AI27:AQ27"/>
    <mergeCell ref="AI28:AQ28"/>
    <mergeCell ref="K29:R29"/>
    <mergeCell ref="AR29:BA29"/>
    <mergeCell ref="K25:R25"/>
    <mergeCell ref="AR10:BA12"/>
    <mergeCell ref="AI17:AQ20"/>
    <mergeCell ref="S17:Y20"/>
    <mergeCell ref="K26:R26"/>
    <mergeCell ref="AR17:BA20"/>
    <mergeCell ref="S10:Y12"/>
    <mergeCell ref="Z10:AH12"/>
    <mergeCell ref="K13:R15"/>
    <mergeCell ref="K17:R19"/>
    <mergeCell ref="A2:BC3"/>
    <mergeCell ref="S5:BA6"/>
    <mergeCell ref="K16:R16"/>
    <mergeCell ref="B10:R12"/>
    <mergeCell ref="AI10:AQ12"/>
    <mergeCell ref="B5:R6"/>
    <mergeCell ref="B8:BA8"/>
    <mergeCell ref="Z13:AH16"/>
    <mergeCell ref="AR13:BA16"/>
    <mergeCell ref="B13:J16"/>
    <mergeCell ref="S13:Y16"/>
    <mergeCell ref="Z25:AH26"/>
    <mergeCell ref="AI25:AQ26"/>
    <mergeCell ref="AR25:BA26"/>
    <mergeCell ref="Z17:AH20"/>
    <mergeCell ref="S21:Y24"/>
    <mergeCell ref="AI13:AQ16"/>
    <mergeCell ref="Z21:AH24"/>
  </mergeCells>
  <printOptions/>
  <pageMargins left="0.2" right="0.19" top="0.78" bottom="0.5118110236220472" header="0.5118110236220472" footer="0.23622047244094488"/>
  <pageSetup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BP42"/>
  <sheetViews>
    <sheetView showGridLines="0" showZeros="0" view="pageLayout" zoomScaleSheetLayoutView="55" workbookViewId="0" topLeftCell="A1">
      <selection activeCell="S5" sqref="S5:BA6"/>
    </sheetView>
  </sheetViews>
  <sheetFormatPr defaultColWidth="9.140625" defaultRowHeight="12"/>
  <cols>
    <col min="1" max="1" width="7.7109375" style="0" customWidth="1"/>
    <col min="2" max="5" width="1.57421875" style="0" customWidth="1"/>
    <col min="6" max="6" width="3.421875" style="0" customWidth="1"/>
    <col min="7" max="8" width="1.57421875" style="0" customWidth="1"/>
    <col min="9" max="9" width="2.28125" style="0" customWidth="1"/>
    <col min="10" max="10" width="1.7109375" style="0" customWidth="1"/>
    <col min="11" max="11" width="2.8515625" style="0" customWidth="1"/>
    <col min="12" max="12" width="3.421875" style="0" customWidth="1"/>
    <col min="13" max="18" width="2.8515625" style="0" customWidth="1"/>
    <col min="19" max="22" width="2.28125" style="0" customWidth="1"/>
    <col min="23" max="23" width="2.28125" style="8" customWidth="1"/>
    <col min="24" max="24" width="2.28125" style="0" customWidth="1"/>
    <col min="25" max="25" width="2.28125" style="8" customWidth="1"/>
    <col min="26" max="37" width="1.8515625" style="0" customWidth="1"/>
    <col min="38" max="38" width="1.7109375" style="0" customWidth="1"/>
    <col min="39" max="53" width="1.8515625" style="0" customWidth="1"/>
    <col min="54" max="54" width="1.7109375" style="0" customWidth="1"/>
    <col min="55" max="56" width="1.57421875" style="0" customWidth="1"/>
  </cols>
  <sheetData>
    <row r="1" spans="1:53" ht="15" customHeight="1">
      <c r="A1" s="5"/>
      <c r="B1" s="138"/>
      <c r="C1" s="2"/>
      <c r="D1" s="2"/>
      <c r="E1" s="2"/>
      <c r="V1" s="1"/>
      <c r="BA1" s="1" t="s">
        <v>240</v>
      </c>
    </row>
    <row r="2" spans="1:56" ht="12" customHeight="1">
      <c r="A2" s="432" t="s">
        <v>231</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150"/>
    </row>
    <row r="3" spans="1:56" ht="15" customHeight="1">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150"/>
    </row>
    <row r="4" spans="1:56" ht="6.75" customHeight="1">
      <c r="A4" s="79"/>
      <c r="B4" s="80"/>
      <c r="C4" s="81"/>
      <c r="D4" s="81"/>
      <c r="E4" s="81"/>
      <c r="F4" s="80"/>
      <c r="G4" s="80"/>
      <c r="H4" s="80"/>
      <c r="I4" s="82"/>
      <c r="J4" s="80"/>
      <c r="K4" s="80"/>
      <c r="L4" s="80"/>
      <c r="M4" s="82"/>
      <c r="N4" s="82"/>
      <c r="O4" s="82"/>
      <c r="P4" s="80"/>
      <c r="Q4" s="80"/>
      <c r="R4" s="80"/>
      <c r="S4" s="80"/>
      <c r="T4" s="80"/>
      <c r="U4" s="80"/>
      <c r="V4" s="80"/>
      <c r="W4" s="84"/>
      <c r="Y4" s="84"/>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row>
    <row r="5" spans="1:54" ht="12" customHeight="1">
      <c r="A5" s="79"/>
      <c r="B5" s="441" t="s">
        <v>225</v>
      </c>
      <c r="C5" s="442"/>
      <c r="D5" s="442"/>
      <c r="E5" s="442"/>
      <c r="F5" s="442"/>
      <c r="G5" s="442"/>
      <c r="H5" s="442"/>
      <c r="I5" s="442"/>
      <c r="J5" s="442"/>
      <c r="K5" s="442"/>
      <c r="L5" s="442"/>
      <c r="M5" s="442"/>
      <c r="N5" s="442"/>
      <c r="O5" s="442"/>
      <c r="P5" s="442"/>
      <c r="Q5" s="442"/>
      <c r="R5" s="443"/>
      <c r="S5" s="433">
        <f>'(様式４)応募・交付申請書'!T18</f>
        <v>0</v>
      </c>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58"/>
    </row>
    <row r="6" spans="1:54" ht="12" customHeight="1">
      <c r="A6" s="79"/>
      <c r="B6" s="444"/>
      <c r="C6" s="445"/>
      <c r="D6" s="445"/>
      <c r="E6" s="445"/>
      <c r="F6" s="445"/>
      <c r="G6" s="445"/>
      <c r="H6" s="445"/>
      <c r="I6" s="445"/>
      <c r="J6" s="445"/>
      <c r="K6" s="445"/>
      <c r="L6" s="445"/>
      <c r="M6" s="445"/>
      <c r="N6" s="445"/>
      <c r="O6" s="445"/>
      <c r="P6" s="445"/>
      <c r="Q6" s="445"/>
      <c r="R6" s="446"/>
      <c r="S6" s="332"/>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58"/>
    </row>
    <row r="7" spans="1:54" ht="12" customHeight="1">
      <c r="A7" s="79"/>
      <c r="B7" s="153"/>
      <c r="C7" s="153"/>
      <c r="D7" s="153"/>
      <c r="E7" s="153"/>
      <c r="F7" s="153"/>
      <c r="G7" s="153"/>
      <c r="H7" s="153"/>
      <c r="I7" s="153"/>
      <c r="J7" s="153"/>
      <c r="K7" s="153"/>
      <c r="L7" s="153"/>
      <c r="M7" s="153"/>
      <c r="N7" s="153"/>
      <c r="O7" s="153"/>
      <c r="P7" s="153"/>
      <c r="Q7" s="153"/>
      <c r="R7" s="1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42" customHeight="1">
      <c r="A8" s="79"/>
      <c r="B8" s="594" t="s">
        <v>239</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4"/>
      <c r="AZ8" s="594"/>
      <c r="BA8" s="594"/>
      <c r="BB8" s="53"/>
    </row>
    <row r="9" spans="1:54" ht="16.5" customHeight="1">
      <c r="A9" s="79"/>
      <c r="B9" s="169"/>
      <c r="C9" s="169"/>
      <c r="D9" s="170" t="s">
        <v>78</v>
      </c>
      <c r="E9" s="169"/>
      <c r="F9" s="172"/>
      <c r="G9" s="352" t="s">
        <v>4</v>
      </c>
      <c r="H9" s="352"/>
      <c r="I9" s="595"/>
      <c r="J9" s="595"/>
      <c r="K9" s="169" t="s">
        <v>63</v>
      </c>
      <c r="L9" s="172"/>
      <c r="M9" s="169" t="s">
        <v>232</v>
      </c>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53"/>
    </row>
    <row r="10" spans="16:59" s="47" customFormat="1" ht="15" customHeight="1">
      <c r="P10" s="572" t="s">
        <v>81</v>
      </c>
      <c r="Q10" s="573"/>
      <c r="R10" s="573"/>
      <c r="S10" s="573"/>
      <c r="T10" s="573"/>
      <c r="U10" s="573"/>
      <c r="V10" s="573"/>
      <c r="W10" s="573"/>
      <c r="X10" s="573"/>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5"/>
      <c r="AX10" s="587" t="s">
        <v>233</v>
      </c>
      <c r="AY10" s="587"/>
      <c r="AZ10" s="588"/>
      <c r="BA10" s="182"/>
      <c r="BB10" s="173"/>
      <c r="BC10" s="173"/>
      <c r="BD10" s="174"/>
      <c r="BG10" s="171"/>
    </row>
    <row r="11" spans="16:68" s="47" customFormat="1" ht="15" customHeight="1">
      <c r="P11" s="574"/>
      <c r="Q11" s="575"/>
      <c r="R11" s="575"/>
      <c r="S11" s="575"/>
      <c r="T11" s="575"/>
      <c r="U11" s="575"/>
      <c r="V11" s="575"/>
      <c r="W11" s="575"/>
      <c r="X11" s="575"/>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5"/>
      <c r="AX11" s="589"/>
      <c r="AY11" s="589"/>
      <c r="AZ11" s="590"/>
      <c r="BA11" s="173"/>
      <c r="BB11" s="173"/>
      <c r="BC11" s="173"/>
      <c r="BD11" s="174"/>
      <c r="BG11" s="171"/>
      <c r="BP11" s="158"/>
    </row>
    <row r="12" spans="16:59" s="47" customFormat="1" ht="15" customHeight="1">
      <c r="P12" s="576"/>
      <c r="Q12" s="577"/>
      <c r="R12" s="577"/>
      <c r="S12" s="577"/>
      <c r="T12" s="577"/>
      <c r="U12" s="577"/>
      <c r="V12" s="577"/>
      <c r="W12" s="577"/>
      <c r="X12" s="577"/>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5"/>
      <c r="AX12" s="591"/>
      <c r="AY12" s="591"/>
      <c r="AZ12" s="592"/>
      <c r="BA12" s="173"/>
      <c r="BB12" s="173"/>
      <c r="BC12" s="173"/>
      <c r="BD12" s="174"/>
      <c r="BG12" s="171"/>
    </row>
    <row r="13" spans="16:59" s="47" customFormat="1" ht="15" customHeight="1">
      <c r="P13" s="578" t="s">
        <v>226</v>
      </c>
      <c r="Q13" s="579"/>
      <c r="R13" s="579"/>
      <c r="S13" s="579"/>
      <c r="T13" s="579"/>
      <c r="U13" s="579"/>
      <c r="V13" s="579"/>
      <c r="W13" s="579"/>
      <c r="X13" s="579"/>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5"/>
      <c r="AX13" s="589" t="s">
        <v>233</v>
      </c>
      <c r="AY13" s="589"/>
      <c r="AZ13" s="590"/>
      <c r="BA13" s="182"/>
      <c r="BB13" s="173"/>
      <c r="BC13" s="173"/>
      <c r="BD13" s="174"/>
      <c r="BG13" s="171"/>
    </row>
    <row r="14" spans="16:59" s="47" customFormat="1" ht="15" customHeight="1">
      <c r="P14" s="580"/>
      <c r="Q14" s="581"/>
      <c r="R14" s="581"/>
      <c r="S14" s="581"/>
      <c r="T14" s="581"/>
      <c r="U14" s="581"/>
      <c r="V14" s="581"/>
      <c r="W14" s="581"/>
      <c r="X14" s="581"/>
      <c r="Y14" s="584"/>
      <c r="Z14" s="584"/>
      <c r="AA14" s="584"/>
      <c r="AB14" s="584"/>
      <c r="AC14" s="584"/>
      <c r="AD14" s="584"/>
      <c r="AE14" s="584"/>
      <c r="AF14" s="584"/>
      <c r="AG14" s="584"/>
      <c r="AH14" s="584"/>
      <c r="AI14" s="584"/>
      <c r="AJ14" s="584"/>
      <c r="AK14" s="584"/>
      <c r="AL14" s="584"/>
      <c r="AM14" s="584"/>
      <c r="AN14" s="584"/>
      <c r="AO14" s="584"/>
      <c r="AP14" s="584"/>
      <c r="AQ14" s="584"/>
      <c r="AR14" s="584"/>
      <c r="AS14" s="584"/>
      <c r="AT14" s="584"/>
      <c r="AU14" s="584"/>
      <c r="AV14" s="584"/>
      <c r="AW14" s="585"/>
      <c r="AX14" s="589"/>
      <c r="AY14" s="589"/>
      <c r="AZ14" s="590"/>
      <c r="BA14" s="173"/>
      <c r="BB14" s="173"/>
      <c r="BC14" s="173"/>
      <c r="BD14" s="174"/>
      <c r="BG14" s="171"/>
    </row>
    <row r="15" spans="16:59" s="47" customFormat="1" ht="15" customHeight="1">
      <c r="P15" s="582"/>
      <c r="Q15" s="583"/>
      <c r="R15" s="583"/>
      <c r="S15" s="583"/>
      <c r="T15" s="583"/>
      <c r="U15" s="583"/>
      <c r="V15" s="583"/>
      <c r="W15" s="583"/>
      <c r="X15" s="583"/>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4"/>
      <c r="AW15" s="585"/>
      <c r="AX15" s="591"/>
      <c r="AY15" s="591"/>
      <c r="AZ15" s="592"/>
      <c r="BA15" s="173"/>
      <c r="BB15" s="173"/>
      <c r="BC15" s="173"/>
      <c r="BD15" s="174"/>
      <c r="BG15" s="171"/>
    </row>
    <row r="16" spans="9:25" s="43" customFormat="1" ht="10.5" customHeight="1">
      <c r="I16" s="46"/>
      <c r="J16" s="78"/>
      <c r="K16" s="78"/>
      <c r="L16" s="78"/>
      <c r="M16" s="78"/>
      <c r="P16" s="78"/>
      <c r="Q16" s="78"/>
      <c r="R16" s="78"/>
      <c r="S16" s="78"/>
      <c r="Y16" s="46" t="s">
        <v>59</v>
      </c>
    </row>
    <row r="17" s="47" customFormat="1" ht="15" customHeight="1">
      <c r="Y17" s="152" t="s">
        <v>166</v>
      </c>
    </row>
    <row r="18" spans="16:42" s="47" customFormat="1" ht="15" customHeight="1">
      <c r="P18" s="152"/>
      <c r="Q18" s="152"/>
      <c r="R18" s="152"/>
      <c r="S18" s="152"/>
      <c r="T18" s="152"/>
      <c r="U18" s="152"/>
      <c r="V18" s="152"/>
      <c r="W18" s="152"/>
      <c r="X18" s="152"/>
      <c r="Y18" s="152" t="s">
        <v>224</v>
      </c>
      <c r="Z18" s="152"/>
      <c r="AA18" s="152"/>
      <c r="AB18" s="152"/>
      <c r="AC18" s="152"/>
      <c r="AD18" s="152"/>
      <c r="AE18" s="152"/>
      <c r="AF18" s="152"/>
      <c r="AG18" s="152"/>
      <c r="AH18" s="152"/>
      <c r="AI18" s="152"/>
      <c r="AJ18" s="152"/>
      <c r="AK18" s="152"/>
      <c r="AL18" s="152"/>
      <c r="AM18" s="152"/>
      <c r="AN18" s="152"/>
      <c r="AO18" s="152"/>
      <c r="AP18" s="152"/>
    </row>
    <row r="19" spans="1:54" ht="46.5" customHeight="1">
      <c r="A19" s="79"/>
      <c r="B19" s="447" t="s">
        <v>238</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53"/>
    </row>
    <row r="20" spans="1:53" s="175" customFormat="1" ht="12" customHeight="1">
      <c r="A20" s="176"/>
      <c r="B20" s="177"/>
      <c r="C20" s="177"/>
      <c r="D20" s="177"/>
      <c r="E20" s="178"/>
      <c r="F20" s="596" t="s">
        <v>236</v>
      </c>
      <c r="G20" s="596"/>
      <c r="H20" s="596"/>
      <c r="I20" s="596"/>
      <c r="J20" s="596"/>
      <c r="K20" s="596"/>
      <c r="L20" s="596"/>
      <c r="M20" s="596"/>
      <c r="N20" s="596"/>
      <c r="O20" s="593" t="s">
        <v>235</v>
      </c>
      <c r="P20" s="593"/>
      <c r="Q20" s="593"/>
      <c r="R20" s="593"/>
      <c r="S20" s="593"/>
      <c r="T20" s="593"/>
      <c r="U20" s="593"/>
      <c r="V20" s="593"/>
      <c r="W20" s="593" t="s">
        <v>234</v>
      </c>
      <c r="X20" s="593"/>
      <c r="Y20" s="593"/>
      <c r="Z20" s="593"/>
      <c r="AA20" s="593"/>
      <c r="AB20" s="593"/>
      <c r="AC20" s="593"/>
      <c r="AD20" s="593"/>
      <c r="AE20" s="593"/>
      <c r="AF20" s="593"/>
      <c r="AG20" s="593"/>
      <c r="AH20" s="593"/>
      <c r="AI20" s="593"/>
      <c r="AJ20" s="593"/>
      <c r="AK20" s="593"/>
      <c r="AL20" s="593"/>
      <c r="AM20" s="593"/>
      <c r="AN20" s="593"/>
      <c r="AO20" s="593"/>
      <c r="AP20" s="593"/>
      <c r="AQ20" s="593"/>
      <c r="AR20" s="593" t="s">
        <v>3</v>
      </c>
      <c r="AS20" s="593"/>
      <c r="AT20" s="593"/>
      <c r="AU20" s="593"/>
      <c r="AV20" s="593"/>
      <c r="AW20" s="593"/>
      <c r="AX20" s="593"/>
      <c r="AY20" s="593"/>
      <c r="AZ20" s="593"/>
      <c r="BA20" s="593"/>
    </row>
    <row r="21" spans="2:53" s="176" customFormat="1" ht="12" customHeight="1">
      <c r="B21" s="177"/>
      <c r="C21" s="177"/>
      <c r="D21" s="177"/>
      <c r="E21" s="178"/>
      <c r="F21" s="596"/>
      <c r="G21" s="596"/>
      <c r="H21" s="596"/>
      <c r="I21" s="596"/>
      <c r="J21" s="596"/>
      <c r="K21" s="596"/>
      <c r="L21" s="596"/>
      <c r="M21" s="596"/>
      <c r="N21" s="596"/>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row>
    <row r="22" spans="1:53" s="176" customFormat="1" ht="12" customHeight="1">
      <c r="A22" s="179"/>
      <c r="B22" s="180"/>
      <c r="C22" s="180"/>
      <c r="D22" s="180"/>
      <c r="E22" s="181"/>
      <c r="F22" s="596"/>
      <c r="G22" s="596"/>
      <c r="H22" s="596"/>
      <c r="I22" s="596"/>
      <c r="J22" s="596"/>
      <c r="K22" s="596"/>
      <c r="L22" s="596"/>
      <c r="M22" s="596"/>
      <c r="N22" s="596"/>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row>
    <row r="23" spans="1:53" ht="28.5" customHeight="1">
      <c r="A23" s="5"/>
      <c r="B23" s="567">
        <v>1</v>
      </c>
      <c r="C23" s="567"/>
      <c r="D23" s="567"/>
      <c r="E23" s="567"/>
      <c r="F23" s="568"/>
      <c r="G23" s="568"/>
      <c r="H23" s="568"/>
      <c r="I23" s="568"/>
      <c r="J23" s="568"/>
      <c r="K23" s="568"/>
      <c r="L23" s="568"/>
      <c r="M23" s="568"/>
      <c r="N23" s="568"/>
      <c r="O23" s="569"/>
      <c r="P23" s="569"/>
      <c r="Q23" s="569"/>
      <c r="R23" s="569"/>
      <c r="S23" s="569"/>
      <c r="T23" s="569"/>
      <c r="U23" s="569"/>
      <c r="V23" s="569"/>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1"/>
      <c r="AS23" s="571"/>
      <c r="AT23" s="571"/>
      <c r="AU23" s="571"/>
      <c r="AV23" s="571"/>
      <c r="AW23" s="571"/>
      <c r="AX23" s="571"/>
      <c r="AY23" s="571"/>
      <c r="AZ23" s="571"/>
      <c r="BA23" s="571"/>
    </row>
    <row r="24" spans="1:53" ht="28.5" customHeight="1">
      <c r="A24" s="5"/>
      <c r="B24" s="567">
        <v>2</v>
      </c>
      <c r="C24" s="567"/>
      <c r="D24" s="567"/>
      <c r="E24" s="567"/>
      <c r="F24" s="568"/>
      <c r="G24" s="568"/>
      <c r="H24" s="568"/>
      <c r="I24" s="568"/>
      <c r="J24" s="568"/>
      <c r="K24" s="568"/>
      <c r="L24" s="568"/>
      <c r="M24" s="568"/>
      <c r="N24" s="568"/>
      <c r="O24" s="569"/>
      <c r="P24" s="569"/>
      <c r="Q24" s="569"/>
      <c r="R24" s="569"/>
      <c r="S24" s="569"/>
      <c r="T24" s="569"/>
      <c r="U24" s="569"/>
      <c r="V24" s="569"/>
      <c r="W24" s="586"/>
      <c r="X24" s="570"/>
      <c r="Y24" s="570"/>
      <c r="Z24" s="570"/>
      <c r="AA24" s="570"/>
      <c r="AB24" s="570"/>
      <c r="AC24" s="570"/>
      <c r="AD24" s="570"/>
      <c r="AE24" s="570"/>
      <c r="AF24" s="570"/>
      <c r="AG24" s="570"/>
      <c r="AH24" s="570"/>
      <c r="AI24" s="570"/>
      <c r="AJ24" s="570"/>
      <c r="AK24" s="570"/>
      <c r="AL24" s="570"/>
      <c r="AM24" s="570"/>
      <c r="AN24" s="570"/>
      <c r="AO24" s="570"/>
      <c r="AP24" s="570"/>
      <c r="AQ24" s="570"/>
      <c r="AR24" s="571"/>
      <c r="AS24" s="571"/>
      <c r="AT24" s="571"/>
      <c r="AU24" s="571"/>
      <c r="AV24" s="571"/>
      <c r="AW24" s="571"/>
      <c r="AX24" s="571"/>
      <c r="AY24" s="571"/>
      <c r="AZ24" s="571"/>
      <c r="BA24" s="571"/>
    </row>
    <row r="25" spans="2:53" ht="28.5" customHeight="1">
      <c r="B25" s="567">
        <v>3</v>
      </c>
      <c r="C25" s="567"/>
      <c r="D25" s="567"/>
      <c r="E25" s="567"/>
      <c r="F25" s="568"/>
      <c r="G25" s="568"/>
      <c r="H25" s="568"/>
      <c r="I25" s="568"/>
      <c r="J25" s="568"/>
      <c r="K25" s="568"/>
      <c r="L25" s="568"/>
      <c r="M25" s="568"/>
      <c r="N25" s="568"/>
      <c r="O25" s="569"/>
      <c r="P25" s="569"/>
      <c r="Q25" s="569"/>
      <c r="R25" s="569"/>
      <c r="S25" s="569"/>
      <c r="T25" s="569"/>
      <c r="U25" s="569"/>
      <c r="V25" s="569"/>
      <c r="W25" s="586"/>
      <c r="X25" s="570"/>
      <c r="Y25" s="570"/>
      <c r="Z25" s="570"/>
      <c r="AA25" s="570"/>
      <c r="AB25" s="570"/>
      <c r="AC25" s="570"/>
      <c r="AD25" s="570"/>
      <c r="AE25" s="570"/>
      <c r="AF25" s="570"/>
      <c r="AG25" s="570"/>
      <c r="AH25" s="570"/>
      <c r="AI25" s="570"/>
      <c r="AJ25" s="570"/>
      <c r="AK25" s="570"/>
      <c r="AL25" s="570"/>
      <c r="AM25" s="570"/>
      <c r="AN25" s="570"/>
      <c r="AO25" s="570"/>
      <c r="AP25" s="570"/>
      <c r="AQ25" s="570"/>
      <c r="AR25" s="571"/>
      <c r="AS25" s="571"/>
      <c r="AT25" s="571"/>
      <c r="AU25" s="571"/>
      <c r="AV25" s="571"/>
      <c r="AW25" s="571"/>
      <c r="AX25" s="571"/>
      <c r="AY25" s="571"/>
      <c r="AZ25" s="571"/>
      <c r="BA25" s="571"/>
    </row>
    <row r="26" spans="2:53" ht="28.5" customHeight="1">
      <c r="B26" s="567">
        <v>4</v>
      </c>
      <c r="C26" s="567"/>
      <c r="D26" s="567"/>
      <c r="E26" s="567"/>
      <c r="F26" s="568"/>
      <c r="G26" s="568"/>
      <c r="H26" s="568"/>
      <c r="I26" s="568"/>
      <c r="J26" s="568"/>
      <c r="K26" s="568"/>
      <c r="L26" s="568"/>
      <c r="M26" s="568"/>
      <c r="N26" s="568"/>
      <c r="O26" s="569"/>
      <c r="P26" s="569"/>
      <c r="Q26" s="569"/>
      <c r="R26" s="569"/>
      <c r="S26" s="569"/>
      <c r="T26" s="569"/>
      <c r="U26" s="569"/>
      <c r="V26" s="569"/>
      <c r="W26" s="586"/>
      <c r="X26" s="570"/>
      <c r="Y26" s="570"/>
      <c r="Z26" s="570"/>
      <c r="AA26" s="570"/>
      <c r="AB26" s="570"/>
      <c r="AC26" s="570"/>
      <c r="AD26" s="570"/>
      <c r="AE26" s="570"/>
      <c r="AF26" s="570"/>
      <c r="AG26" s="570"/>
      <c r="AH26" s="570"/>
      <c r="AI26" s="570"/>
      <c r="AJ26" s="570"/>
      <c r="AK26" s="570"/>
      <c r="AL26" s="570"/>
      <c r="AM26" s="570"/>
      <c r="AN26" s="570"/>
      <c r="AO26" s="570"/>
      <c r="AP26" s="570"/>
      <c r="AQ26" s="570"/>
      <c r="AR26" s="571"/>
      <c r="AS26" s="571"/>
      <c r="AT26" s="571"/>
      <c r="AU26" s="571"/>
      <c r="AV26" s="571"/>
      <c r="AW26" s="571"/>
      <c r="AX26" s="571"/>
      <c r="AY26" s="571"/>
      <c r="AZ26" s="571"/>
      <c r="BA26" s="571"/>
    </row>
    <row r="27" spans="1:53" ht="28.5" customHeight="1">
      <c r="A27" s="5"/>
      <c r="B27" s="567">
        <v>5</v>
      </c>
      <c r="C27" s="567"/>
      <c r="D27" s="567"/>
      <c r="E27" s="567"/>
      <c r="F27" s="568"/>
      <c r="G27" s="568"/>
      <c r="H27" s="568"/>
      <c r="I27" s="568"/>
      <c r="J27" s="568"/>
      <c r="K27" s="568"/>
      <c r="L27" s="568"/>
      <c r="M27" s="568"/>
      <c r="N27" s="568"/>
      <c r="O27" s="569"/>
      <c r="P27" s="569"/>
      <c r="Q27" s="569"/>
      <c r="R27" s="569"/>
      <c r="S27" s="569"/>
      <c r="T27" s="569"/>
      <c r="U27" s="569"/>
      <c r="V27" s="569"/>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1"/>
      <c r="AS27" s="571"/>
      <c r="AT27" s="571"/>
      <c r="AU27" s="571"/>
      <c r="AV27" s="571"/>
      <c r="AW27" s="571"/>
      <c r="AX27" s="571"/>
      <c r="AY27" s="571"/>
      <c r="AZ27" s="571"/>
      <c r="BA27" s="571"/>
    </row>
    <row r="28" spans="2:53" ht="28.5" customHeight="1">
      <c r="B28" s="567">
        <v>6</v>
      </c>
      <c r="C28" s="567"/>
      <c r="D28" s="567"/>
      <c r="E28" s="567"/>
      <c r="F28" s="568"/>
      <c r="G28" s="568"/>
      <c r="H28" s="568"/>
      <c r="I28" s="568"/>
      <c r="J28" s="568"/>
      <c r="K28" s="568"/>
      <c r="L28" s="568"/>
      <c r="M28" s="568"/>
      <c r="N28" s="568"/>
      <c r="O28" s="569"/>
      <c r="P28" s="569"/>
      <c r="Q28" s="569"/>
      <c r="R28" s="569"/>
      <c r="S28" s="569"/>
      <c r="T28" s="569"/>
      <c r="U28" s="569"/>
      <c r="V28" s="569"/>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1"/>
      <c r="AS28" s="571"/>
      <c r="AT28" s="571"/>
      <c r="AU28" s="571"/>
      <c r="AV28" s="571"/>
      <c r="AW28" s="571"/>
      <c r="AX28" s="571"/>
      <c r="AY28" s="571"/>
      <c r="AZ28" s="571"/>
      <c r="BA28" s="571"/>
    </row>
    <row r="29" spans="1:53" ht="28.5" customHeight="1">
      <c r="A29" s="5"/>
      <c r="B29" s="567">
        <v>7</v>
      </c>
      <c r="C29" s="567"/>
      <c r="D29" s="567"/>
      <c r="E29" s="567"/>
      <c r="F29" s="568"/>
      <c r="G29" s="568"/>
      <c r="H29" s="568"/>
      <c r="I29" s="568"/>
      <c r="J29" s="568"/>
      <c r="K29" s="568"/>
      <c r="L29" s="568"/>
      <c r="M29" s="568"/>
      <c r="N29" s="568"/>
      <c r="O29" s="569"/>
      <c r="P29" s="569"/>
      <c r="Q29" s="569"/>
      <c r="R29" s="569"/>
      <c r="S29" s="569"/>
      <c r="T29" s="569"/>
      <c r="U29" s="569"/>
      <c r="V29" s="569"/>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1"/>
      <c r="AS29" s="571"/>
      <c r="AT29" s="571"/>
      <c r="AU29" s="571"/>
      <c r="AV29" s="571"/>
      <c r="AW29" s="571"/>
      <c r="AX29" s="571"/>
      <c r="AY29" s="571"/>
      <c r="AZ29" s="571"/>
      <c r="BA29" s="571"/>
    </row>
    <row r="30" spans="2:53" ht="28.5" customHeight="1">
      <c r="B30" s="567">
        <v>8</v>
      </c>
      <c r="C30" s="567"/>
      <c r="D30" s="567"/>
      <c r="E30" s="567"/>
      <c r="F30" s="568"/>
      <c r="G30" s="568"/>
      <c r="H30" s="568"/>
      <c r="I30" s="568"/>
      <c r="J30" s="568"/>
      <c r="K30" s="568"/>
      <c r="L30" s="568"/>
      <c r="M30" s="568"/>
      <c r="N30" s="568"/>
      <c r="O30" s="569"/>
      <c r="P30" s="569"/>
      <c r="Q30" s="569"/>
      <c r="R30" s="569"/>
      <c r="S30" s="569"/>
      <c r="T30" s="569"/>
      <c r="U30" s="569"/>
      <c r="V30" s="569"/>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1"/>
      <c r="AS30" s="571"/>
      <c r="AT30" s="571"/>
      <c r="AU30" s="571"/>
      <c r="AV30" s="571"/>
      <c r="AW30" s="571"/>
      <c r="AX30" s="571"/>
      <c r="AY30" s="571"/>
      <c r="AZ30" s="571"/>
      <c r="BA30" s="571"/>
    </row>
    <row r="31" spans="1:53" ht="28.5" customHeight="1">
      <c r="A31" s="5"/>
      <c r="B31" s="567">
        <v>9</v>
      </c>
      <c r="C31" s="567"/>
      <c r="D31" s="567"/>
      <c r="E31" s="567"/>
      <c r="F31" s="568"/>
      <c r="G31" s="568"/>
      <c r="H31" s="568"/>
      <c r="I31" s="568"/>
      <c r="J31" s="568"/>
      <c r="K31" s="568"/>
      <c r="L31" s="568"/>
      <c r="M31" s="568"/>
      <c r="N31" s="568"/>
      <c r="O31" s="569"/>
      <c r="P31" s="569"/>
      <c r="Q31" s="569"/>
      <c r="R31" s="569"/>
      <c r="S31" s="569"/>
      <c r="T31" s="569"/>
      <c r="U31" s="569"/>
      <c r="V31" s="569"/>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1"/>
      <c r="AS31" s="571"/>
      <c r="AT31" s="571"/>
      <c r="AU31" s="571"/>
      <c r="AV31" s="571"/>
      <c r="AW31" s="571"/>
      <c r="AX31" s="571"/>
      <c r="AY31" s="571"/>
      <c r="AZ31" s="571"/>
      <c r="BA31" s="571"/>
    </row>
    <row r="32" spans="2:53" ht="28.5" customHeight="1">
      <c r="B32" s="567">
        <v>10</v>
      </c>
      <c r="C32" s="567"/>
      <c r="D32" s="567"/>
      <c r="E32" s="567"/>
      <c r="F32" s="568"/>
      <c r="G32" s="568"/>
      <c r="H32" s="568"/>
      <c r="I32" s="568"/>
      <c r="J32" s="568"/>
      <c r="K32" s="568"/>
      <c r="L32" s="568"/>
      <c r="M32" s="568"/>
      <c r="N32" s="568"/>
      <c r="O32" s="569"/>
      <c r="P32" s="569"/>
      <c r="Q32" s="569"/>
      <c r="R32" s="569"/>
      <c r="S32" s="569"/>
      <c r="T32" s="569"/>
      <c r="U32" s="569"/>
      <c r="V32" s="569"/>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1"/>
      <c r="AS32" s="571"/>
      <c r="AT32" s="571"/>
      <c r="AU32" s="571"/>
      <c r="AV32" s="571"/>
      <c r="AW32" s="571"/>
      <c r="AX32" s="571"/>
      <c r="AY32" s="571"/>
      <c r="AZ32" s="571"/>
      <c r="BA32" s="571"/>
    </row>
    <row r="33" spans="1:53" ht="28.5" customHeight="1">
      <c r="A33" s="5"/>
      <c r="B33" s="567">
        <v>11</v>
      </c>
      <c r="C33" s="567"/>
      <c r="D33" s="567"/>
      <c r="E33" s="567"/>
      <c r="F33" s="568"/>
      <c r="G33" s="568"/>
      <c r="H33" s="568"/>
      <c r="I33" s="568"/>
      <c r="J33" s="568"/>
      <c r="K33" s="568"/>
      <c r="L33" s="568"/>
      <c r="M33" s="568"/>
      <c r="N33" s="568"/>
      <c r="O33" s="569"/>
      <c r="P33" s="569"/>
      <c r="Q33" s="569"/>
      <c r="R33" s="569"/>
      <c r="S33" s="569"/>
      <c r="T33" s="569"/>
      <c r="U33" s="569"/>
      <c r="V33" s="569"/>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1"/>
      <c r="AS33" s="571"/>
      <c r="AT33" s="571"/>
      <c r="AU33" s="571"/>
      <c r="AV33" s="571"/>
      <c r="AW33" s="571"/>
      <c r="AX33" s="571"/>
      <c r="AY33" s="571"/>
      <c r="AZ33" s="571"/>
      <c r="BA33" s="571"/>
    </row>
    <row r="34" spans="2:53" ht="28.5" customHeight="1">
      <c r="B34" s="567">
        <v>12</v>
      </c>
      <c r="C34" s="567"/>
      <c r="D34" s="567"/>
      <c r="E34" s="567"/>
      <c r="F34" s="568"/>
      <c r="G34" s="568"/>
      <c r="H34" s="568"/>
      <c r="I34" s="568"/>
      <c r="J34" s="568"/>
      <c r="K34" s="568"/>
      <c r="L34" s="568"/>
      <c r="M34" s="568"/>
      <c r="N34" s="568"/>
      <c r="O34" s="569"/>
      <c r="P34" s="569"/>
      <c r="Q34" s="569"/>
      <c r="R34" s="569"/>
      <c r="S34" s="569"/>
      <c r="T34" s="569"/>
      <c r="U34" s="569"/>
      <c r="V34" s="569"/>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1"/>
      <c r="AS34" s="571"/>
      <c r="AT34" s="571"/>
      <c r="AU34" s="571"/>
      <c r="AV34" s="571"/>
      <c r="AW34" s="571"/>
      <c r="AX34" s="571"/>
      <c r="AY34" s="571"/>
      <c r="AZ34" s="571"/>
      <c r="BA34" s="571"/>
    </row>
    <row r="35" spans="1:53" ht="28.5" customHeight="1">
      <c r="A35" s="5"/>
      <c r="B35" s="567">
        <v>13</v>
      </c>
      <c r="C35" s="567"/>
      <c r="D35" s="567"/>
      <c r="E35" s="567"/>
      <c r="F35" s="568"/>
      <c r="G35" s="568"/>
      <c r="H35" s="568"/>
      <c r="I35" s="568"/>
      <c r="J35" s="568"/>
      <c r="K35" s="568"/>
      <c r="L35" s="568"/>
      <c r="M35" s="568"/>
      <c r="N35" s="568"/>
      <c r="O35" s="569"/>
      <c r="P35" s="569"/>
      <c r="Q35" s="569"/>
      <c r="R35" s="569"/>
      <c r="S35" s="569"/>
      <c r="T35" s="569"/>
      <c r="U35" s="569"/>
      <c r="V35" s="569"/>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1"/>
      <c r="AS35" s="571"/>
      <c r="AT35" s="571"/>
      <c r="AU35" s="571"/>
      <c r="AV35" s="571"/>
      <c r="AW35" s="571"/>
      <c r="AX35" s="571"/>
      <c r="AY35" s="571"/>
      <c r="AZ35" s="571"/>
      <c r="BA35" s="571"/>
    </row>
    <row r="36" spans="2:53" ht="28.5" customHeight="1">
      <c r="B36" s="567">
        <v>14</v>
      </c>
      <c r="C36" s="567"/>
      <c r="D36" s="567"/>
      <c r="E36" s="567"/>
      <c r="F36" s="568"/>
      <c r="G36" s="568"/>
      <c r="H36" s="568"/>
      <c r="I36" s="568"/>
      <c r="J36" s="568"/>
      <c r="K36" s="568"/>
      <c r="L36" s="568"/>
      <c r="M36" s="568"/>
      <c r="N36" s="568"/>
      <c r="O36" s="569"/>
      <c r="P36" s="569"/>
      <c r="Q36" s="569"/>
      <c r="R36" s="569"/>
      <c r="S36" s="569"/>
      <c r="T36" s="569"/>
      <c r="U36" s="569"/>
      <c r="V36" s="569"/>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1"/>
      <c r="AS36" s="571"/>
      <c r="AT36" s="571"/>
      <c r="AU36" s="571"/>
      <c r="AV36" s="571"/>
      <c r="AW36" s="571"/>
      <c r="AX36" s="571"/>
      <c r="AY36" s="571"/>
      <c r="AZ36" s="571"/>
      <c r="BA36" s="571"/>
    </row>
    <row r="37" spans="1:53" ht="28.5" customHeight="1" thickBot="1">
      <c r="A37" s="5"/>
      <c r="B37" s="567">
        <v>15</v>
      </c>
      <c r="C37" s="567"/>
      <c r="D37" s="567"/>
      <c r="E37" s="567"/>
      <c r="F37" s="568"/>
      <c r="G37" s="568"/>
      <c r="H37" s="568"/>
      <c r="I37" s="568"/>
      <c r="J37" s="568"/>
      <c r="K37" s="568"/>
      <c r="L37" s="568"/>
      <c r="M37" s="568"/>
      <c r="N37" s="568"/>
      <c r="O37" s="569"/>
      <c r="P37" s="569"/>
      <c r="Q37" s="569"/>
      <c r="R37" s="569"/>
      <c r="S37" s="569"/>
      <c r="T37" s="569"/>
      <c r="U37" s="569"/>
      <c r="V37" s="569"/>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1"/>
      <c r="AS37" s="571"/>
      <c r="AT37" s="571"/>
      <c r="AU37" s="571"/>
      <c r="AV37" s="571"/>
      <c r="AW37" s="571"/>
      <c r="AX37" s="571"/>
      <c r="AY37" s="571"/>
      <c r="AZ37" s="571"/>
      <c r="BA37" s="571"/>
    </row>
    <row r="38" spans="2:53" ht="33.75" customHeight="1" thickTop="1">
      <c r="B38" s="598" t="s">
        <v>237</v>
      </c>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7"/>
      <c r="AR38" s="597">
        <f>SUMIF(F23:N32,"&lt;"&amp;(300000),AR23:BA32)</f>
        <v>0</v>
      </c>
      <c r="AS38" s="597"/>
      <c r="AT38" s="597"/>
      <c r="AU38" s="597"/>
      <c r="AV38" s="597"/>
      <c r="AW38" s="597"/>
      <c r="AX38" s="597"/>
      <c r="AY38" s="597"/>
      <c r="AZ38" s="597"/>
      <c r="BA38" s="597"/>
    </row>
    <row r="39" ht="9" customHeight="1"/>
    <row r="42" ht="12">
      <c r="D42" t="s">
        <v>167</v>
      </c>
    </row>
  </sheetData>
  <sheetProtection formatCells="0" selectLockedCells="1"/>
  <mergeCells count="94">
    <mergeCell ref="A2:BC3"/>
    <mergeCell ref="B5:R6"/>
    <mergeCell ref="S5:BA6"/>
    <mergeCell ref="B19:BA19"/>
    <mergeCell ref="O30:V30"/>
    <mergeCell ref="O31:V31"/>
    <mergeCell ref="O24:V24"/>
    <mergeCell ref="O25:V25"/>
    <mergeCell ref="O26:V26"/>
    <mergeCell ref="O27:V27"/>
    <mergeCell ref="O37:V37"/>
    <mergeCell ref="O28:V28"/>
    <mergeCell ref="O29:V29"/>
    <mergeCell ref="F25:N25"/>
    <mergeCell ref="F26:N26"/>
    <mergeCell ref="F28:N28"/>
    <mergeCell ref="F29:N29"/>
    <mergeCell ref="F27:N27"/>
    <mergeCell ref="B28:E28"/>
    <mergeCell ref="AR30:BA30"/>
    <mergeCell ref="AR31:BA31"/>
    <mergeCell ref="AR38:BA38"/>
    <mergeCell ref="B38:AQ38"/>
    <mergeCell ref="AR32:BA32"/>
    <mergeCell ref="O32:V32"/>
    <mergeCell ref="W32:AQ32"/>
    <mergeCell ref="B37:E37"/>
    <mergeCell ref="F37:N37"/>
    <mergeCell ref="B29:E29"/>
    <mergeCell ref="B30:E30"/>
    <mergeCell ref="B32:E32"/>
    <mergeCell ref="F32:N32"/>
    <mergeCell ref="F30:N30"/>
    <mergeCell ref="F31:N31"/>
    <mergeCell ref="B8:BA8"/>
    <mergeCell ref="G9:H9"/>
    <mergeCell ref="I9:J9"/>
    <mergeCell ref="B24:E24"/>
    <mergeCell ref="AR24:BA24"/>
    <mergeCell ref="AR25:BA25"/>
    <mergeCell ref="O20:V22"/>
    <mergeCell ref="F20:N22"/>
    <mergeCell ref="B23:E23"/>
    <mergeCell ref="W24:AQ24"/>
    <mergeCell ref="O23:V23"/>
    <mergeCell ref="W31:AQ31"/>
    <mergeCell ref="B31:E31"/>
    <mergeCell ref="B25:E25"/>
    <mergeCell ref="B26:E26"/>
    <mergeCell ref="F24:N24"/>
    <mergeCell ref="W29:AQ29"/>
    <mergeCell ref="W30:AQ30"/>
    <mergeCell ref="B27:E27"/>
    <mergeCell ref="F23:N23"/>
    <mergeCell ref="W25:AQ25"/>
    <mergeCell ref="W26:AQ26"/>
    <mergeCell ref="W27:AQ27"/>
    <mergeCell ref="W28:AQ28"/>
    <mergeCell ref="AX10:AZ12"/>
    <mergeCell ref="AX13:AZ15"/>
    <mergeCell ref="AR20:BA22"/>
    <mergeCell ref="W20:AQ22"/>
    <mergeCell ref="AR26:BA26"/>
    <mergeCell ref="AR27:BA27"/>
    <mergeCell ref="W37:AQ37"/>
    <mergeCell ref="AR37:BA37"/>
    <mergeCell ref="P10:X12"/>
    <mergeCell ref="P13:X15"/>
    <mergeCell ref="Y10:AW12"/>
    <mergeCell ref="Y13:AW15"/>
    <mergeCell ref="W23:AQ23"/>
    <mergeCell ref="AR28:BA28"/>
    <mergeCell ref="AR29:BA29"/>
    <mergeCell ref="AR23:BA23"/>
    <mergeCell ref="B35:E35"/>
    <mergeCell ref="F35:N35"/>
    <mergeCell ref="O35:V35"/>
    <mergeCell ref="W35:AQ35"/>
    <mergeCell ref="AR35:BA35"/>
    <mergeCell ref="B36:E36"/>
    <mergeCell ref="F36:N36"/>
    <mergeCell ref="O36:V36"/>
    <mergeCell ref="W36:AQ36"/>
    <mergeCell ref="AR36:BA36"/>
    <mergeCell ref="B33:E33"/>
    <mergeCell ref="F33:N33"/>
    <mergeCell ref="O33:V33"/>
    <mergeCell ref="W33:AQ33"/>
    <mergeCell ref="AR33:BA33"/>
    <mergeCell ref="B34:E34"/>
    <mergeCell ref="F34:N34"/>
    <mergeCell ref="O34:V34"/>
    <mergeCell ref="W34:AQ34"/>
    <mergeCell ref="AR34:BA34"/>
  </mergeCells>
  <printOptions/>
  <pageMargins left="0.2" right="0.19" top="0.78" bottom="0.5118110236220472" header="0.5118110236220472" footer="0.23622047244094488"/>
  <pageSetup horizontalDpi="300" verticalDpi="3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U32"/>
  <sheetViews>
    <sheetView tabSelected="1" view="pageBreakPreview" zoomScale="75" zoomScaleNormal="55" zoomScaleSheetLayoutView="75" zoomScalePageLayoutView="55" workbookViewId="0" topLeftCell="F4">
      <selection activeCell="Q12" sqref="Q12:Q13"/>
    </sheetView>
  </sheetViews>
  <sheetFormatPr defaultColWidth="9.140625" defaultRowHeight="12"/>
  <cols>
    <col min="1" max="1" width="4.28125" style="268" customWidth="1"/>
    <col min="2" max="2" width="4.8515625" style="268" customWidth="1"/>
    <col min="3" max="3" width="7.28125" style="268" customWidth="1"/>
    <col min="4" max="4" width="21.57421875" style="268" customWidth="1"/>
    <col min="5" max="5" width="15.00390625" style="268" customWidth="1"/>
    <col min="6" max="6" width="4.57421875" style="268" customWidth="1"/>
    <col min="7" max="7" width="16.421875" style="268" customWidth="1"/>
    <col min="8" max="8" width="23.7109375" style="269" customWidth="1"/>
    <col min="9" max="9" width="14.7109375" style="268" customWidth="1"/>
    <col min="10" max="10" width="4.57421875" style="268" customWidth="1"/>
    <col min="11" max="11" width="11.28125" style="268" customWidth="1"/>
    <col min="12" max="12" width="16.7109375" style="268" customWidth="1"/>
    <col min="13" max="14" width="12.00390625" style="268" customWidth="1"/>
    <col min="15" max="15" width="18.57421875" style="268" customWidth="1"/>
    <col min="16" max="16" width="19.140625" style="268" customWidth="1"/>
    <col min="17" max="17" width="9.7109375" style="268" customWidth="1"/>
    <col min="18" max="18" width="12.00390625" style="268" customWidth="1"/>
    <col min="19" max="19" width="14.140625" style="268" customWidth="1"/>
    <col min="20" max="20" width="15.57421875" style="268" customWidth="1"/>
    <col min="21" max="21" width="14.28125" style="268" customWidth="1"/>
    <col min="22" max="22" width="3.421875" style="268" customWidth="1"/>
    <col min="23" max="23" width="22.8515625" style="268" customWidth="1"/>
    <col min="24" max="16384" width="9.140625" style="268" customWidth="1"/>
  </cols>
  <sheetData>
    <row r="1" ht="31.5" customHeight="1">
      <c r="U1" s="270" t="s">
        <v>406</v>
      </c>
    </row>
    <row r="2" spans="1:21" ht="24">
      <c r="A2" s="271" t="s">
        <v>365</v>
      </c>
      <c r="B2" s="271"/>
      <c r="C2" s="271"/>
      <c r="D2" s="271"/>
      <c r="E2" s="271"/>
      <c r="F2" s="271"/>
      <c r="G2" s="271"/>
      <c r="H2" s="271"/>
      <c r="I2" s="271"/>
      <c r="J2" s="271"/>
      <c r="K2" s="271"/>
      <c r="L2" s="271"/>
      <c r="M2" s="271"/>
      <c r="N2" s="271"/>
      <c r="O2" s="271"/>
      <c r="P2" s="271"/>
      <c r="Q2" s="271"/>
      <c r="R2" s="271"/>
      <c r="S2" s="271"/>
      <c r="T2" s="270"/>
      <c r="U2" s="270"/>
    </row>
    <row r="3" spans="5:21" ht="6.75" customHeight="1">
      <c r="E3" s="272"/>
      <c r="F3" s="272"/>
      <c r="G3" s="273"/>
      <c r="H3" s="274"/>
      <c r="I3" s="272"/>
      <c r="J3" s="272"/>
      <c r="K3" s="272"/>
      <c r="L3" s="272"/>
      <c r="M3" s="272"/>
      <c r="N3" s="272"/>
      <c r="O3" s="272"/>
      <c r="P3" s="272"/>
      <c r="Q3" s="272"/>
      <c r="R3" s="272"/>
      <c r="S3" s="272"/>
      <c r="T3" s="272"/>
      <c r="U3" s="272"/>
    </row>
    <row r="4" spans="1:21" s="276" customFormat="1" ht="21" customHeight="1">
      <c r="A4" s="599" t="s">
        <v>225</v>
      </c>
      <c r="B4" s="600"/>
      <c r="C4" s="600"/>
      <c r="D4" s="601"/>
      <c r="E4" s="602">
        <f>'(様式４)応募・交付申請書'!$T$18</f>
        <v>0</v>
      </c>
      <c r="F4" s="602"/>
      <c r="G4" s="602"/>
      <c r="H4" s="602"/>
      <c r="I4" s="603"/>
      <c r="J4" s="599" t="s">
        <v>366</v>
      </c>
      <c r="K4" s="600"/>
      <c r="L4" s="600"/>
      <c r="M4" s="600"/>
      <c r="N4" s="604"/>
      <c r="O4" s="605"/>
      <c r="P4" s="275" t="s">
        <v>367</v>
      </c>
      <c r="Q4" s="606"/>
      <c r="R4" s="607"/>
      <c r="S4" s="607"/>
      <c r="T4" s="607"/>
      <c r="U4" s="311"/>
    </row>
    <row r="5" spans="5:21" s="276" customFormat="1" ht="21.75" customHeight="1" thickBot="1">
      <c r="E5" s="277"/>
      <c r="F5" s="277"/>
      <c r="G5" s="277"/>
      <c r="H5" s="278"/>
      <c r="I5" s="277"/>
      <c r="J5" s="277"/>
      <c r="K5" s="277"/>
      <c r="L5" s="277"/>
      <c r="M5" s="277"/>
      <c r="N5" s="277"/>
      <c r="O5" s="277"/>
      <c r="P5" s="277"/>
      <c r="Q5" s="277"/>
      <c r="R5" s="277"/>
      <c r="S5" s="277"/>
      <c r="T5" s="277"/>
      <c r="U5" s="279" t="s">
        <v>368</v>
      </c>
    </row>
    <row r="6" spans="1:21" s="276" customFormat="1" ht="36.75" customHeight="1">
      <c r="A6" s="608" t="s">
        <v>64</v>
      </c>
      <c r="B6" s="609"/>
      <c r="C6" s="610"/>
      <c r="D6" s="610"/>
      <c r="E6" s="613" t="s">
        <v>407</v>
      </c>
      <c r="F6" s="615" t="s">
        <v>369</v>
      </c>
      <c r="G6" s="616"/>
      <c r="H6" s="619" t="s">
        <v>370</v>
      </c>
      <c r="I6" s="621" t="s">
        <v>409</v>
      </c>
      <c r="J6" s="622"/>
      <c r="K6" s="622"/>
      <c r="L6" s="623" t="s">
        <v>414</v>
      </c>
      <c r="M6" s="621" t="s">
        <v>371</v>
      </c>
      <c r="N6" s="622"/>
      <c r="O6" s="623" t="s">
        <v>415</v>
      </c>
      <c r="P6" s="625" t="s">
        <v>411</v>
      </c>
      <c r="Q6" s="625" t="s">
        <v>372</v>
      </c>
      <c r="R6" s="627" t="s">
        <v>373</v>
      </c>
      <c r="S6" s="628" t="s">
        <v>374</v>
      </c>
      <c r="T6" s="630" t="s">
        <v>412</v>
      </c>
      <c r="U6" s="631"/>
    </row>
    <row r="7" spans="1:21" s="276" customFormat="1" ht="36.75" customHeight="1">
      <c r="A7" s="611"/>
      <c r="B7" s="612"/>
      <c r="C7" s="612"/>
      <c r="D7" s="612"/>
      <c r="E7" s="614"/>
      <c r="F7" s="617"/>
      <c r="G7" s="618"/>
      <c r="H7" s="620"/>
      <c r="I7" s="280" t="s">
        <v>410</v>
      </c>
      <c r="J7" s="632" t="s">
        <v>413</v>
      </c>
      <c r="K7" s="632"/>
      <c r="L7" s="624"/>
      <c r="M7" s="281" t="s">
        <v>375</v>
      </c>
      <c r="N7" s="281" t="s">
        <v>376</v>
      </c>
      <c r="O7" s="624"/>
      <c r="P7" s="626"/>
      <c r="Q7" s="626"/>
      <c r="R7" s="627"/>
      <c r="S7" s="629"/>
      <c r="T7" s="282" t="s">
        <v>377</v>
      </c>
      <c r="U7" s="283" t="s">
        <v>378</v>
      </c>
    </row>
    <row r="8" spans="1:21" s="276" customFormat="1" ht="45.75" customHeight="1">
      <c r="A8" s="633" t="s">
        <v>379</v>
      </c>
      <c r="B8" s="619" t="s">
        <v>18</v>
      </c>
      <c r="C8" s="619" t="s">
        <v>380</v>
      </c>
      <c r="D8" s="284" t="s">
        <v>381</v>
      </c>
      <c r="E8" s="285"/>
      <c r="F8" s="638" t="s">
        <v>18</v>
      </c>
      <c r="G8" s="641"/>
      <c r="H8" s="643"/>
      <c r="I8" s="643"/>
      <c r="J8" s="644" t="s">
        <v>18</v>
      </c>
      <c r="K8" s="647"/>
      <c r="L8" s="649">
        <f>I8*K8</f>
        <v>0</v>
      </c>
      <c r="M8" s="652">
        <f>'(様式５)補助対象事業費'!$AR$27</f>
        <v>0</v>
      </c>
      <c r="N8" s="653">
        <f>'(様式５)補助対象事業費'!$AR$28</f>
        <v>0</v>
      </c>
      <c r="O8" s="656">
        <f>(M8+N8)*L8</f>
        <v>0</v>
      </c>
      <c r="P8" s="657">
        <f>G8-(H8+L8+O8)</f>
        <v>0</v>
      </c>
      <c r="Q8" s="287">
        <f>IF(E8=C25,150000,0)</f>
        <v>0</v>
      </c>
      <c r="R8" s="664"/>
      <c r="S8" s="667">
        <v>20000000</v>
      </c>
      <c r="T8" s="668"/>
      <c r="U8" s="288" t="e">
        <f>T8*(Q8/Q11)</f>
        <v>#DIV/0!</v>
      </c>
    </row>
    <row r="9" spans="1:21" s="276" customFormat="1" ht="48" customHeight="1">
      <c r="A9" s="634"/>
      <c r="B9" s="637"/>
      <c r="C9" s="637"/>
      <c r="D9" s="284" t="s">
        <v>382</v>
      </c>
      <c r="E9" s="285"/>
      <c r="F9" s="639"/>
      <c r="G9" s="642"/>
      <c r="H9" s="643"/>
      <c r="I9" s="643"/>
      <c r="J9" s="645"/>
      <c r="K9" s="648"/>
      <c r="L9" s="650"/>
      <c r="M9" s="652"/>
      <c r="N9" s="654"/>
      <c r="O9" s="656"/>
      <c r="P9" s="658"/>
      <c r="Q9" s="289">
        <f>IF(E9=C25,100000,0)</f>
        <v>0</v>
      </c>
      <c r="R9" s="665"/>
      <c r="S9" s="667"/>
      <c r="T9" s="668"/>
      <c r="U9" s="288" t="e">
        <f>T8*(Q9/Q11)</f>
        <v>#DIV/0!</v>
      </c>
    </row>
    <row r="10" spans="1:21" s="276" customFormat="1" ht="45.75" customHeight="1">
      <c r="A10" s="634"/>
      <c r="B10" s="637"/>
      <c r="C10" s="637"/>
      <c r="D10" s="284" t="s">
        <v>383</v>
      </c>
      <c r="E10" s="285"/>
      <c r="F10" s="640"/>
      <c r="G10" s="642"/>
      <c r="H10" s="643"/>
      <c r="I10" s="643"/>
      <c r="J10" s="646"/>
      <c r="K10" s="648"/>
      <c r="L10" s="651"/>
      <c r="M10" s="652"/>
      <c r="N10" s="654"/>
      <c r="O10" s="656"/>
      <c r="P10" s="659"/>
      <c r="Q10" s="289">
        <f>IF(E10=C25,300000,0)</f>
        <v>0</v>
      </c>
      <c r="R10" s="666"/>
      <c r="S10" s="667"/>
      <c r="T10" s="668"/>
      <c r="U10" s="288" t="e">
        <f>T8*(Q10/Q11)</f>
        <v>#DIV/0!</v>
      </c>
    </row>
    <row r="11" spans="1:21" s="276" customFormat="1" ht="23.25" customHeight="1">
      <c r="A11" s="634"/>
      <c r="B11" s="620"/>
      <c r="C11" s="620"/>
      <c r="D11" s="290" t="s">
        <v>384</v>
      </c>
      <c r="E11" s="291"/>
      <c r="F11" s="669">
        <f>G8</f>
        <v>0</v>
      </c>
      <c r="G11" s="670"/>
      <c r="H11" s="286">
        <f>H8</f>
        <v>0</v>
      </c>
      <c r="I11" s="643"/>
      <c r="J11" s="671">
        <f>K8</f>
        <v>0</v>
      </c>
      <c r="K11" s="672"/>
      <c r="L11" s="292">
        <f>L8</f>
        <v>0</v>
      </c>
      <c r="M11" s="652"/>
      <c r="N11" s="654"/>
      <c r="O11" s="292">
        <f>O8</f>
        <v>0</v>
      </c>
      <c r="P11" s="293">
        <f>P8</f>
        <v>0</v>
      </c>
      <c r="Q11" s="289">
        <f>SUM(Q8:Q10)</f>
        <v>0</v>
      </c>
      <c r="R11" s="294">
        <f>Q11*N4</f>
        <v>0</v>
      </c>
      <c r="S11" s="295">
        <f>S8</f>
        <v>20000000</v>
      </c>
      <c r="T11" s="296">
        <f>T8</f>
        <v>0</v>
      </c>
      <c r="U11" s="297"/>
    </row>
    <row r="12" spans="1:21" s="276" customFormat="1" ht="43.5" customHeight="1">
      <c r="A12" s="634"/>
      <c r="B12" s="673" t="s">
        <v>385</v>
      </c>
      <c r="C12" s="674"/>
      <c r="D12" s="675"/>
      <c r="E12" s="679"/>
      <c r="F12" s="638" t="s">
        <v>416</v>
      </c>
      <c r="G12" s="682"/>
      <c r="H12" s="643" t="s">
        <v>386</v>
      </c>
      <c r="I12" s="643"/>
      <c r="J12" s="684" t="s">
        <v>416</v>
      </c>
      <c r="K12" s="660"/>
      <c r="L12" s="662">
        <f>I8*K12</f>
        <v>0</v>
      </c>
      <c r="M12" s="652"/>
      <c r="N12" s="654"/>
      <c r="O12" s="663">
        <f>(M8+N8)*K12</f>
        <v>0</v>
      </c>
      <c r="P12" s="657" t="e">
        <f>G12-(H12+L12+O12)</f>
        <v>#VALUE!</v>
      </c>
      <c r="Q12" s="969">
        <f>IF(E12=D27,0,(IF(E12="",0,100000)))</f>
        <v>0</v>
      </c>
      <c r="R12" s="686">
        <f>Q12*N4</f>
        <v>0</v>
      </c>
      <c r="S12" s="687">
        <f>IF(E12=D27,0,(IF(E12="",0,4000000)))</f>
        <v>0</v>
      </c>
      <c r="T12" s="689"/>
      <c r="U12" s="691"/>
    </row>
    <row r="13" spans="1:21" s="276" customFormat="1" ht="44.25" customHeight="1">
      <c r="A13" s="634"/>
      <c r="B13" s="676"/>
      <c r="C13" s="677"/>
      <c r="D13" s="678"/>
      <c r="E13" s="680"/>
      <c r="F13" s="681"/>
      <c r="G13" s="683"/>
      <c r="H13" s="643"/>
      <c r="I13" s="643"/>
      <c r="J13" s="685"/>
      <c r="K13" s="661"/>
      <c r="L13" s="662"/>
      <c r="M13" s="652"/>
      <c r="N13" s="654"/>
      <c r="O13" s="663"/>
      <c r="P13" s="659"/>
      <c r="Q13" s="969"/>
      <c r="R13" s="686"/>
      <c r="S13" s="688"/>
      <c r="T13" s="690"/>
      <c r="U13" s="692"/>
    </row>
    <row r="14" spans="1:21" s="276" customFormat="1" ht="43.5" customHeight="1">
      <c r="A14" s="635"/>
      <c r="B14" s="673" t="s">
        <v>387</v>
      </c>
      <c r="C14" s="674"/>
      <c r="D14" s="675"/>
      <c r="E14" s="693"/>
      <c r="F14" s="638" t="s">
        <v>416</v>
      </c>
      <c r="G14" s="695"/>
      <c r="H14" s="697" t="s">
        <v>386</v>
      </c>
      <c r="I14" s="643"/>
      <c r="J14" s="684" t="s">
        <v>416</v>
      </c>
      <c r="K14" s="660"/>
      <c r="L14" s="662">
        <f>I8*K14</f>
        <v>0</v>
      </c>
      <c r="M14" s="652"/>
      <c r="N14" s="654"/>
      <c r="O14" s="663">
        <f>(M8+N8)*L14</f>
        <v>0</v>
      </c>
      <c r="P14" s="657" t="e">
        <f>G14-(H14+L14+O14)</f>
        <v>#VALUE!</v>
      </c>
      <c r="Q14" s="686">
        <f>IF(E14=E25,150000,(IF(E14=E26,150000,(IF(E14=E27,250000,(IF(E14=E28,250000,IF(E14=E32,0,(IF(E14="",0,400000))))))))))</f>
        <v>0</v>
      </c>
      <c r="R14" s="699">
        <f>Q14*N4</f>
        <v>0</v>
      </c>
      <c r="S14" s="669">
        <f>IF(E14=E25,5000000,(IF(E14=E26,5000000,(IF(E14=E27,10000000,(IF(E14=E28,10000000,IF(E14=E32,0,(IF(E14="",0,15000000))))))))))</f>
        <v>0</v>
      </c>
      <c r="T14" s="689"/>
      <c r="U14" s="691"/>
    </row>
    <row r="15" spans="1:21" s="276" customFormat="1" ht="44.25" customHeight="1">
      <c r="A15" s="635"/>
      <c r="B15" s="676"/>
      <c r="C15" s="677"/>
      <c r="D15" s="678"/>
      <c r="E15" s="694"/>
      <c r="F15" s="681"/>
      <c r="G15" s="696"/>
      <c r="H15" s="698"/>
      <c r="I15" s="643"/>
      <c r="J15" s="685"/>
      <c r="K15" s="661"/>
      <c r="L15" s="662"/>
      <c r="M15" s="652"/>
      <c r="N15" s="655"/>
      <c r="O15" s="663"/>
      <c r="P15" s="659"/>
      <c r="Q15" s="686"/>
      <c r="R15" s="700"/>
      <c r="S15" s="669"/>
      <c r="T15" s="690"/>
      <c r="U15" s="692"/>
    </row>
    <row r="16" spans="1:21" s="276" customFormat="1" ht="23.25" customHeight="1" thickBot="1">
      <c r="A16" s="636"/>
      <c r="B16" s="701" t="s">
        <v>388</v>
      </c>
      <c r="C16" s="702"/>
      <c r="D16" s="703"/>
      <c r="E16" s="291"/>
      <c r="F16" s="669">
        <f>SUM(F11,G12,G14)</f>
        <v>0</v>
      </c>
      <c r="G16" s="670"/>
      <c r="H16" s="298">
        <f>SUM(H11,H12,H14)</f>
        <v>0</v>
      </c>
      <c r="I16" s="298">
        <f>I8</f>
        <v>0</v>
      </c>
      <c r="J16" s="704">
        <f>J11+K12+K14</f>
        <v>0</v>
      </c>
      <c r="K16" s="705"/>
      <c r="L16" s="286">
        <f>L11+L12+L14</f>
        <v>0</v>
      </c>
      <c r="M16" s="298">
        <f>M8</f>
        <v>0</v>
      </c>
      <c r="N16" s="298">
        <f>N8</f>
        <v>0</v>
      </c>
      <c r="O16" s="299">
        <f>O11+O12+O14</f>
        <v>0</v>
      </c>
      <c r="P16" s="300" t="e">
        <f>P11+P12+P14</f>
        <v>#VALUE!</v>
      </c>
      <c r="Q16" s="301" t="s">
        <v>389</v>
      </c>
      <c r="R16" s="302">
        <f>R11+R12+R14</f>
        <v>0</v>
      </c>
      <c r="S16" s="303">
        <f>S11+S12+S14</f>
        <v>20000000</v>
      </c>
      <c r="T16" s="304">
        <f>T11+T12+T14</f>
        <v>0</v>
      </c>
      <c r="U16" s="305"/>
    </row>
    <row r="17" spans="3:21" s="272" customFormat="1" ht="18" customHeight="1">
      <c r="C17" s="306" t="s">
        <v>390</v>
      </c>
      <c r="E17" s="307"/>
      <c r="F17" s="307"/>
      <c r="H17" s="308"/>
      <c r="J17" s="307"/>
      <c r="K17" s="307"/>
      <c r="L17" s="307"/>
      <c r="M17" s="307"/>
      <c r="N17" s="307"/>
      <c r="O17" s="307"/>
      <c r="P17" s="307"/>
      <c r="Q17" s="307"/>
      <c r="R17" s="307"/>
      <c r="T17" s="307"/>
      <c r="U17" s="307"/>
    </row>
    <row r="18" spans="3:21" s="272" customFormat="1" ht="18" customHeight="1">
      <c r="C18" s="306" t="s">
        <v>391</v>
      </c>
      <c r="E18" s="307"/>
      <c r="F18" s="307"/>
      <c r="H18" s="308"/>
      <c r="I18" s="307"/>
      <c r="J18" s="307"/>
      <c r="K18" s="307"/>
      <c r="L18" s="307"/>
      <c r="M18" s="307"/>
      <c r="N18" s="307"/>
      <c r="O18" s="307"/>
      <c r="P18" s="307"/>
      <c r="Q18" s="307"/>
      <c r="R18" s="307"/>
      <c r="S18" s="307"/>
      <c r="T18" s="307"/>
      <c r="U18" s="307"/>
    </row>
    <row r="19" spans="3:21" s="272" customFormat="1" ht="18" customHeight="1">
      <c r="C19" s="306" t="s">
        <v>392</v>
      </c>
      <c r="H19" s="308"/>
      <c r="I19" s="309"/>
      <c r="K19" s="307"/>
      <c r="L19" s="307"/>
      <c r="M19" s="307"/>
      <c r="N19" s="307"/>
      <c r="O19" s="307"/>
      <c r="P19" s="307"/>
      <c r="Q19" s="307"/>
      <c r="R19" s="307"/>
      <c r="S19" s="307"/>
      <c r="T19" s="307"/>
      <c r="U19" s="307"/>
    </row>
    <row r="20" spans="3:21" s="272" customFormat="1" ht="18" customHeight="1">
      <c r="C20" s="306" t="s">
        <v>393</v>
      </c>
      <c r="H20" s="308"/>
      <c r="I20" s="309"/>
      <c r="K20" s="307"/>
      <c r="L20" s="307"/>
      <c r="M20" s="307"/>
      <c r="N20" s="307"/>
      <c r="O20" s="307"/>
      <c r="P20" s="307"/>
      <c r="Q20" s="307"/>
      <c r="R20" s="307"/>
      <c r="S20" s="307"/>
      <c r="T20" s="307"/>
      <c r="U20" s="307"/>
    </row>
    <row r="21" s="272" customFormat="1" ht="13.5">
      <c r="H21" s="308"/>
    </row>
    <row r="22" s="272" customFormat="1" ht="13.5">
      <c r="H22" s="308"/>
    </row>
    <row r="23" s="272" customFormat="1" ht="13.5">
      <c r="H23" s="308"/>
    </row>
    <row r="24" ht="13.5" hidden="1"/>
    <row r="25" spans="3:5" ht="13.5" hidden="1">
      <c r="C25" s="310" t="s">
        <v>394</v>
      </c>
      <c r="D25" s="310" t="s">
        <v>395</v>
      </c>
      <c r="E25" s="310" t="s">
        <v>396</v>
      </c>
    </row>
    <row r="26" spans="3:5" ht="13.5" hidden="1">
      <c r="C26" s="310" t="s">
        <v>397</v>
      </c>
      <c r="D26" s="310" t="s">
        <v>398</v>
      </c>
      <c r="E26" s="310" t="s">
        <v>399</v>
      </c>
    </row>
    <row r="27" spans="4:5" ht="13.5" hidden="1">
      <c r="D27" s="310" t="s">
        <v>400</v>
      </c>
      <c r="E27" s="310" t="s">
        <v>401</v>
      </c>
    </row>
    <row r="28" ht="13.5" hidden="1">
      <c r="E28" s="310" t="s">
        <v>402</v>
      </c>
    </row>
    <row r="29" ht="13.5" hidden="1">
      <c r="E29" s="310" t="s">
        <v>403</v>
      </c>
    </row>
    <row r="30" ht="13.5" hidden="1">
      <c r="E30" s="310" t="s">
        <v>404</v>
      </c>
    </row>
    <row r="31" ht="13.5" hidden="1">
      <c r="E31" s="310" t="s">
        <v>405</v>
      </c>
    </row>
    <row r="32" ht="13.5" hidden="1">
      <c r="E32" s="310" t="s">
        <v>397</v>
      </c>
    </row>
    <row r="33" ht="13.5" hidden="1"/>
    <row r="34" ht="13.5" hidden="1"/>
  </sheetData>
  <sheetProtection/>
  <mergeCells count="72">
    <mergeCell ref="Q14:Q15"/>
    <mergeCell ref="R14:R15"/>
    <mergeCell ref="S14:S15"/>
    <mergeCell ref="T14:T15"/>
    <mergeCell ref="U14:U15"/>
    <mergeCell ref="B16:D16"/>
    <mergeCell ref="F16:G16"/>
    <mergeCell ref="J16:K16"/>
    <mergeCell ref="R12:R13"/>
    <mergeCell ref="S12:S13"/>
    <mergeCell ref="T12:T13"/>
    <mergeCell ref="U12:U13"/>
    <mergeCell ref="B14:D15"/>
    <mergeCell ref="E14:E15"/>
    <mergeCell ref="F14:F15"/>
    <mergeCell ref="G14:G15"/>
    <mergeCell ref="H14:H15"/>
    <mergeCell ref="J14:J15"/>
    <mergeCell ref="J12:J13"/>
    <mergeCell ref="K12:K13"/>
    <mergeCell ref="L12:L13"/>
    <mergeCell ref="O12:O13"/>
    <mergeCell ref="P12:P13"/>
    <mergeCell ref="Q12:Q13"/>
    <mergeCell ref="R8:R10"/>
    <mergeCell ref="S8:S10"/>
    <mergeCell ref="T8:T10"/>
    <mergeCell ref="F11:G11"/>
    <mergeCell ref="J11:K11"/>
    <mergeCell ref="B12:D13"/>
    <mergeCell ref="E12:E13"/>
    <mergeCell ref="F12:F13"/>
    <mergeCell ref="G12:G13"/>
    <mergeCell ref="H12:H13"/>
    <mergeCell ref="K8:K10"/>
    <mergeCell ref="L8:L10"/>
    <mergeCell ref="M8:M15"/>
    <mergeCell ref="N8:N15"/>
    <mergeCell ref="O8:O10"/>
    <mergeCell ref="P8:P10"/>
    <mergeCell ref="K14:K15"/>
    <mergeCell ref="L14:L15"/>
    <mergeCell ref="O14:O15"/>
    <mergeCell ref="P14:P15"/>
    <mergeCell ref="T6:U6"/>
    <mergeCell ref="J7:K7"/>
    <mergeCell ref="A8:A16"/>
    <mergeCell ref="B8:B11"/>
    <mergeCell ref="C8:C11"/>
    <mergeCell ref="F8:F10"/>
    <mergeCell ref="G8:G10"/>
    <mergeCell ref="H8:H10"/>
    <mergeCell ref="I8:I15"/>
    <mergeCell ref="J8:J10"/>
    <mergeCell ref="M6:N6"/>
    <mergeCell ref="O6:O7"/>
    <mergeCell ref="P6:P7"/>
    <mergeCell ref="Q6:Q7"/>
    <mergeCell ref="R6:R7"/>
    <mergeCell ref="S6:S7"/>
    <mergeCell ref="A6:D7"/>
    <mergeCell ref="E6:E7"/>
    <mergeCell ref="F6:G7"/>
    <mergeCell ref="H6:H7"/>
    <mergeCell ref="I6:K6"/>
    <mergeCell ref="L6:L7"/>
    <mergeCell ref="A4:D4"/>
    <mergeCell ref="E4:I4"/>
    <mergeCell ref="J4:M4"/>
    <mergeCell ref="N4:O4"/>
    <mergeCell ref="Q4:R4"/>
    <mergeCell ref="S4:T4"/>
  </mergeCells>
  <dataValidations count="3">
    <dataValidation type="list" allowBlank="1" showInputMessage="1" showErrorMessage="1" sqref="E14:E15">
      <formula1>$E$25:$E$32</formula1>
    </dataValidation>
    <dataValidation type="list" allowBlank="1" showInputMessage="1" showErrorMessage="1" sqref="E12:E13">
      <formula1>$D$25:$D$27</formula1>
    </dataValidation>
    <dataValidation type="list" allowBlank="1" showInputMessage="1" showErrorMessage="1" sqref="E8:E10">
      <formula1>$C$25:$C$26</formula1>
    </dataValidation>
  </dataValidations>
  <printOptions/>
  <pageMargins left="0.7" right="0.7" top="0.75" bottom="0.75" header="0.3" footer="0.3"/>
  <pageSetup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dimension ref="A1:BT45"/>
  <sheetViews>
    <sheetView showGridLines="0" showZeros="0" view="pageBreakPreview" zoomScaleSheetLayoutView="100" workbookViewId="0" topLeftCell="A25">
      <selection activeCell="T18" sqref="B18:BJ19"/>
    </sheetView>
  </sheetViews>
  <sheetFormatPr defaultColWidth="9.140625" defaultRowHeight="12"/>
  <cols>
    <col min="1" max="1" width="2.57421875" style="0" customWidth="1"/>
    <col min="2" max="6" width="1.57421875" style="0" customWidth="1"/>
    <col min="7" max="7" width="3.421875" style="0" customWidth="1"/>
    <col min="8" max="43" width="1.57421875" style="0" customWidth="1"/>
    <col min="44" max="44" width="1.7109375" style="0" customWidth="1"/>
    <col min="45" max="62" width="1.57421875" style="0" customWidth="1"/>
    <col min="63" max="71" width="1.7109375" style="0" customWidth="1"/>
  </cols>
  <sheetData>
    <row r="1" spans="1:62" ht="15" customHeight="1">
      <c r="A1" s="5"/>
      <c r="B1" s="138"/>
      <c r="C1" s="2"/>
      <c r="D1" s="2"/>
      <c r="E1" s="2"/>
      <c r="F1" s="2"/>
      <c r="U1" s="1"/>
      <c r="BJ1" s="1" t="s">
        <v>276</v>
      </c>
    </row>
    <row r="2" spans="1:63" ht="15" customHeight="1">
      <c r="A2" s="747" t="s">
        <v>275</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747"/>
      <c r="BE2" s="747"/>
      <c r="BF2" s="747"/>
      <c r="BG2" s="747"/>
      <c r="BH2" s="747"/>
      <c r="BI2" s="747"/>
      <c r="BJ2" s="747"/>
      <c r="BK2" s="747"/>
    </row>
    <row r="3" spans="1:63" ht="15" customHeight="1">
      <c r="A3" s="747"/>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c r="AN3" s="747"/>
      <c r="AO3" s="747"/>
      <c r="AP3" s="747"/>
      <c r="AQ3" s="747"/>
      <c r="AR3" s="747"/>
      <c r="AS3" s="747"/>
      <c r="AT3" s="747"/>
      <c r="AU3" s="747"/>
      <c r="AV3" s="747"/>
      <c r="AW3" s="747"/>
      <c r="AX3" s="747"/>
      <c r="AY3" s="747"/>
      <c r="AZ3" s="747"/>
      <c r="BA3" s="747"/>
      <c r="BB3" s="747"/>
      <c r="BC3" s="747"/>
      <c r="BD3" s="747"/>
      <c r="BE3" s="747"/>
      <c r="BF3" s="747"/>
      <c r="BG3" s="747"/>
      <c r="BH3" s="747"/>
      <c r="BI3" s="747"/>
      <c r="BJ3" s="747"/>
      <c r="BK3" s="747"/>
    </row>
    <row r="4" spans="1:63" ht="12" customHeight="1">
      <c r="A4" s="79"/>
      <c r="B4" s="80"/>
      <c r="C4" s="81"/>
      <c r="D4" s="81"/>
      <c r="E4" s="81"/>
      <c r="F4" s="81"/>
      <c r="G4" s="80"/>
      <c r="H4" s="80"/>
      <c r="I4" s="80"/>
      <c r="J4" s="80"/>
      <c r="K4" s="80"/>
      <c r="L4" s="82"/>
      <c r="M4" s="82"/>
      <c r="N4" s="82"/>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row>
    <row r="5" spans="1:63" ht="12" customHeight="1">
      <c r="A5" s="79"/>
      <c r="B5" s="748" t="s">
        <v>225</v>
      </c>
      <c r="C5" s="748"/>
      <c r="D5" s="748"/>
      <c r="E5" s="748"/>
      <c r="F5" s="748"/>
      <c r="G5" s="748"/>
      <c r="H5" s="748"/>
      <c r="I5" s="748"/>
      <c r="J5" s="748"/>
      <c r="K5" s="748"/>
      <c r="L5" s="748"/>
      <c r="M5" s="748"/>
      <c r="N5" s="749"/>
      <c r="O5" s="749"/>
      <c r="P5" s="749"/>
      <c r="Q5" s="749"/>
      <c r="R5" s="749"/>
      <c r="S5" s="749"/>
      <c r="T5" s="750">
        <f>'(様式４)応募・交付申請書'!T18</f>
        <v>0</v>
      </c>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80"/>
    </row>
    <row r="6" spans="1:63" ht="12" customHeight="1">
      <c r="A6" s="79"/>
      <c r="B6" s="748"/>
      <c r="C6" s="748"/>
      <c r="D6" s="748"/>
      <c r="E6" s="748"/>
      <c r="F6" s="748"/>
      <c r="G6" s="748"/>
      <c r="H6" s="748"/>
      <c r="I6" s="748"/>
      <c r="J6" s="748"/>
      <c r="K6" s="748"/>
      <c r="L6" s="748"/>
      <c r="M6" s="748"/>
      <c r="N6" s="749"/>
      <c r="O6" s="749"/>
      <c r="P6" s="749"/>
      <c r="Q6" s="749"/>
      <c r="R6" s="749"/>
      <c r="S6" s="749"/>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1"/>
      <c r="BJ6" s="751"/>
      <c r="BK6" s="80"/>
    </row>
    <row r="7" spans="1:14" ht="12" customHeight="1">
      <c r="A7" s="5"/>
      <c r="C7" s="3"/>
      <c r="D7" s="3"/>
      <c r="E7" s="3"/>
      <c r="F7" s="3"/>
      <c r="L7" s="7"/>
      <c r="M7" s="7"/>
      <c r="N7" s="7"/>
    </row>
    <row r="8" spans="1:62" ht="69.75" customHeight="1">
      <c r="A8" s="5"/>
      <c r="B8" s="752" t="s">
        <v>274</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row>
    <row r="9" spans="1:72" ht="33.75" customHeight="1">
      <c r="A9" s="5"/>
      <c r="B9" s="720" t="s">
        <v>273</v>
      </c>
      <c r="C9" s="721"/>
      <c r="D9" s="721"/>
      <c r="E9" s="721"/>
      <c r="F9" s="721"/>
      <c r="G9" s="721"/>
      <c r="H9" s="721"/>
      <c r="I9" s="721"/>
      <c r="J9" s="721"/>
      <c r="K9" s="721"/>
      <c r="L9" s="721"/>
      <c r="M9" s="721"/>
      <c r="N9" s="721"/>
      <c r="O9" s="721"/>
      <c r="P9" s="721"/>
      <c r="Q9" s="753"/>
      <c r="R9" s="754" t="s">
        <v>272</v>
      </c>
      <c r="S9" s="755"/>
      <c r="T9" s="756" t="s">
        <v>271</v>
      </c>
      <c r="U9" s="756"/>
      <c r="V9" s="756"/>
      <c r="W9" s="756"/>
      <c r="X9" s="757" t="s">
        <v>249</v>
      </c>
      <c r="Y9" s="755"/>
      <c r="Z9" s="732" t="s">
        <v>270</v>
      </c>
      <c r="AA9" s="732"/>
      <c r="AB9" s="732"/>
      <c r="AC9" s="732"/>
      <c r="AD9" s="732"/>
      <c r="AE9" s="758"/>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8"/>
      <c r="BT9" s="190"/>
    </row>
    <row r="10" spans="2:62" ht="12" customHeight="1">
      <c r="B10" s="731" t="s">
        <v>269</v>
      </c>
      <c r="C10" s="732"/>
      <c r="D10" s="732"/>
      <c r="E10" s="732"/>
      <c r="F10" s="732"/>
      <c r="G10" s="732"/>
      <c r="H10" s="732"/>
      <c r="I10" s="732"/>
      <c r="J10" s="732"/>
      <c r="K10" s="732"/>
      <c r="L10" s="732"/>
      <c r="M10" s="732"/>
      <c r="N10" s="732"/>
      <c r="O10" s="732"/>
      <c r="P10" s="732"/>
      <c r="Q10" s="733"/>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7"/>
      <c r="AZ10" s="737"/>
      <c r="BA10" s="737"/>
      <c r="BB10" s="737"/>
      <c r="BC10" s="737"/>
      <c r="BD10" s="738"/>
      <c r="BE10" s="738"/>
      <c r="BF10" s="738"/>
      <c r="BG10" s="738"/>
      <c r="BH10" s="738"/>
      <c r="BI10" s="738"/>
      <c r="BJ10" s="738"/>
    </row>
    <row r="11" spans="1:62" ht="15" customHeight="1">
      <c r="A11" s="5"/>
      <c r="B11" s="734"/>
      <c r="C11" s="735"/>
      <c r="D11" s="735"/>
      <c r="E11" s="735"/>
      <c r="F11" s="735"/>
      <c r="G11" s="735"/>
      <c r="H11" s="735"/>
      <c r="I11" s="735"/>
      <c r="J11" s="735"/>
      <c r="K11" s="735"/>
      <c r="L11" s="735"/>
      <c r="M11" s="735"/>
      <c r="N11" s="735"/>
      <c r="O11" s="735"/>
      <c r="P11" s="735"/>
      <c r="Q11" s="736"/>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7"/>
      <c r="AY11" s="737"/>
      <c r="AZ11" s="737"/>
      <c r="BA11" s="737"/>
      <c r="BB11" s="737"/>
      <c r="BC11" s="737"/>
      <c r="BD11" s="738"/>
      <c r="BE11" s="738"/>
      <c r="BF11" s="738"/>
      <c r="BG11" s="738"/>
      <c r="BH11" s="738"/>
      <c r="BI11" s="738"/>
      <c r="BJ11" s="738"/>
    </row>
    <row r="12" spans="1:62" ht="12" customHeight="1">
      <c r="A12" s="5"/>
      <c r="B12" s="731" t="s">
        <v>268</v>
      </c>
      <c r="C12" s="732"/>
      <c r="D12" s="732"/>
      <c r="E12" s="732"/>
      <c r="F12" s="732"/>
      <c r="G12" s="732"/>
      <c r="H12" s="732"/>
      <c r="I12" s="732"/>
      <c r="J12" s="732"/>
      <c r="K12" s="732"/>
      <c r="L12" s="732"/>
      <c r="M12" s="732"/>
      <c r="N12" s="732"/>
      <c r="O12" s="732"/>
      <c r="P12" s="732"/>
      <c r="Q12" s="733"/>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2"/>
      <c r="AZ12" s="742"/>
      <c r="BA12" s="742"/>
      <c r="BB12" s="742"/>
      <c r="BC12" s="742"/>
      <c r="BD12" s="743"/>
      <c r="BE12" s="743"/>
      <c r="BF12" s="743"/>
      <c r="BG12" s="743"/>
      <c r="BH12" s="743"/>
      <c r="BI12" s="743"/>
      <c r="BJ12" s="743"/>
    </row>
    <row r="13" spans="1:62" ht="72.75" customHeight="1">
      <c r="A13" s="5"/>
      <c r="B13" s="739"/>
      <c r="C13" s="740"/>
      <c r="D13" s="740"/>
      <c r="E13" s="740"/>
      <c r="F13" s="740"/>
      <c r="G13" s="740"/>
      <c r="H13" s="740"/>
      <c r="I13" s="740"/>
      <c r="J13" s="740"/>
      <c r="K13" s="740"/>
      <c r="L13" s="740"/>
      <c r="M13" s="740"/>
      <c r="N13" s="740"/>
      <c r="O13" s="740"/>
      <c r="P13" s="740"/>
      <c r="Q13" s="741"/>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2"/>
      <c r="BD13" s="743"/>
      <c r="BE13" s="743"/>
      <c r="BF13" s="743"/>
      <c r="BG13" s="743"/>
      <c r="BH13" s="743"/>
      <c r="BI13" s="743"/>
      <c r="BJ13" s="743"/>
    </row>
    <row r="14" spans="2:65" ht="15" customHeight="1">
      <c r="B14" s="720" t="s">
        <v>267</v>
      </c>
      <c r="C14" s="744"/>
      <c r="D14" s="744"/>
      <c r="E14" s="744"/>
      <c r="F14" s="744"/>
      <c r="G14" s="744"/>
      <c r="H14" s="744"/>
      <c r="I14" s="744"/>
      <c r="J14" s="744"/>
      <c r="K14" s="744"/>
      <c r="L14" s="744"/>
      <c r="M14" s="744"/>
      <c r="N14" s="744"/>
      <c r="O14" s="744"/>
      <c r="P14" s="744"/>
      <c r="Q14" s="745"/>
      <c r="R14" s="737"/>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738"/>
      <c r="AU14" s="738"/>
      <c r="AV14" s="738"/>
      <c r="AW14" s="738"/>
      <c r="AX14" s="738"/>
      <c r="AY14" s="738"/>
      <c r="AZ14" s="738"/>
      <c r="BA14" s="738"/>
      <c r="BB14" s="738"/>
      <c r="BC14" s="738"/>
      <c r="BD14" s="738"/>
      <c r="BE14" s="738"/>
      <c r="BF14" s="746" t="s">
        <v>266</v>
      </c>
      <c r="BG14" s="746"/>
      <c r="BH14" s="746"/>
      <c r="BI14" s="746"/>
      <c r="BJ14" s="746"/>
      <c r="BM14" s="189"/>
    </row>
    <row r="15" spans="1:62" ht="12" customHeight="1">
      <c r="A15" s="5"/>
      <c r="B15" s="713" t="s">
        <v>265</v>
      </c>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26"/>
      <c r="AZ15" s="726"/>
      <c r="BA15" s="726"/>
      <c r="BB15" s="726"/>
      <c r="BC15" s="726"/>
      <c r="BD15" s="727"/>
      <c r="BE15" s="727"/>
      <c r="BF15" s="727"/>
      <c r="BG15" s="727"/>
      <c r="BH15" s="727"/>
      <c r="BI15" s="727"/>
      <c r="BJ15" s="727"/>
    </row>
    <row r="16" spans="2:62" s="5" customFormat="1" ht="12">
      <c r="B16" s="726"/>
      <c r="C16" s="726"/>
      <c r="D16" s="726"/>
      <c r="E16" s="726"/>
      <c r="F16" s="726"/>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726"/>
      <c r="AX16" s="726"/>
      <c r="AY16" s="726"/>
      <c r="AZ16" s="726"/>
      <c r="BA16" s="726"/>
      <c r="BB16" s="726"/>
      <c r="BC16" s="726"/>
      <c r="BD16" s="727"/>
      <c r="BE16" s="727"/>
      <c r="BF16" s="727"/>
      <c r="BG16" s="727"/>
      <c r="BH16" s="727"/>
      <c r="BI16" s="727"/>
      <c r="BJ16" s="727"/>
    </row>
    <row r="17" spans="2:62" s="5" customFormat="1" ht="12">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3"/>
      <c r="BE17" s="183"/>
      <c r="BF17" s="183"/>
      <c r="BG17" s="183"/>
      <c r="BH17" s="183"/>
      <c r="BI17" s="183"/>
      <c r="BJ17" s="183"/>
    </row>
    <row r="18" spans="2:62" s="5" customFormat="1" ht="12">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3"/>
      <c r="BE18" s="183"/>
      <c r="BF18" s="183"/>
      <c r="BG18" s="183"/>
      <c r="BH18" s="183"/>
      <c r="BI18" s="183"/>
      <c r="BJ18" s="183"/>
    </row>
    <row r="19" spans="2:62" s="5" customFormat="1" ht="12">
      <c r="B19" s="728" t="s">
        <v>264</v>
      </c>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8"/>
      <c r="BH19" s="728"/>
      <c r="BI19" s="728"/>
      <c r="BJ19" s="728"/>
    </row>
    <row r="20" spans="2:63" s="5" customFormat="1" ht="30.75" customHeight="1">
      <c r="B20" s="594" t="s">
        <v>263</v>
      </c>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M20" s="729"/>
      <c r="AN20" s="729"/>
      <c r="AO20" s="729"/>
      <c r="AP20" s="729"/>
      <c r="AQ20" s="729"/>
      <c r="AR20" s="729"/>
      <c r="AS20" s="729"/>
      <c r="AT20" s="729"/>
      <c r="AU20" s="729"/>
      <c r="AV20" s="729"/>
      <c r="AW20" s="729"/>
      <c r="AX20" s="729"/>
      <c r="AY20" s="729"/>
      <c r="AZ20" s="729"/>
      <c r="BA20" s="729"/>
      <c r="BB20" s="729"/>
      <c r="BC20" s="729"/>
      <c r="BD20" s="729"/>
      <c r="BE20" s="729"/>
      <c r="BF20" s="729"/>
      <c r="BG20" s="729"/>
      <c r="BH20" s="729"/>
      <c r="BI20" s="729"/>
      <c r="BJ20" s="729"/>
      <c r="BK20" s="4"/>
    </row>
    <row r="21" spans="2:64" s="5" customFormat="1" ht="12" customHeight="1">
      <c r="B21" s="153"/>
      <c r="C21" s="719" t="s">
        <v>262</v>
      </c>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719"/>
      <c r="BF21" s="719"/>
      <c r="BG21" s="719"/>
      <c r="BH21" s="719"/>
      <c r="BI21" s="719"/>
      <c r="BJ21" s="719"/>
      <c r="BK21" s="719"/>
      <c r="BL21" s="719"/>
    </row>
    <row r="22" spans="2:68" s="5" customFormat="1" ht="30" customHeight="1">
      <c r="B22" s="720" t="s">
        <v>261</v>
      </c>
      <c r="C22" s="721"/>
      <c r="D22" s="721"/>
      <c r="E22" s="721"/>
      <c r="F22" s="721"/>
      <c r="G22" s="721"/>
      <c r="H22" s="721"/>
      <c r="I22" s="721"/>
      <c r="J22" s="721"/>
      <c r="K22" s="721"/>
      <c r="L22" s="721"/>
      <c r="M22" s="721"/>
      <c r="N22" s="721"/>
      <c r="O22" s="721"/>
      <c r="P22" s="721"/>
      <c r="Q22" s="721"/>
      <c r="R22" s="317"/>
      <c r="S22" s="317"/>
      <c r="T22" s="317"/>
      <c r="U22" s="317"/>
      <c r="V22" s="317"/>
      <c r="W22" s="317"/>
      <c r="X22" s="317"/>
      <c r="Y22" s="317"/>
      <c r="Z22" s="317"/>
      <c r="AA22" s="317"/>
      <c r="AB22" s="317"/>
      <c r="AC22" s="317"/>
      <c r="AD22" s="318"/>
      <c r="AE22" s="722" t="s">
        <v>256</v>
      </c>
      <c r="AF22" s="723"/>
      <c r="AG22" s="730" t="s">
        <v>260</v>
      </c>
      <c r="AH22" s="730"/>
      <c r="AI22" s="730"/>
      <c r="AJ22" s="730"/>
      <c r="AK22" s="730"/>
      <c r="AL22" s="730"/>
      <c r="AM22" s="188"/>
      <c r="AN22" s="188"/>
      <c r="AO22" s="725" t="s">
        <v>249</v>
      </c>
      <c r="AP22" s="723"/>
      <c r="AQ22" s="707" t="s">
        <v>259</v>
      </c>
      <c r="AR22" s="707"/>
      <c r="AS22" s="707"/>
      <c r="AT22" s="707"/>
      <c r="AU22" s="707"/>
      <c r="AV22" s="707"/>
      <c r="AW22" s="708"/>
      <c r="AX22" s="58"/>
      <c r="AY22" s="53"/>
      <c r="AZ22" s="53"/>
      <c r="BA22" s="53"/>
      <c r="BB22" s="53"/>
      <c r="BC22" s="53"/>
      <c r="BD22" s="53"/>
      <c r="BE22" s="53"/>
      <c r="BF22" s="53"/>
      <c r="BG22" s="53"/>
      <c r="BH22" s="53"/>
      <c r="BI22" s="53"/>
      <c r="BJ22" s="53"/>
      <c r="BK22" s="53"/>
      <c r="BL22" s="53"/>
      <c r="BM22" s="53"/>
      <c r="BN22" s="53"/>
      <c r="BO22" s="53"/>
      <c r="BP22" s="53"/>
    </row>
    <row r="23" spans="2:68" s="5" customFormat="1" ht="30" customHeight="1">
      <c r="B23" s="706" t="s">
        <v>258</v>
      </c>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8"/>
      <c r="AE23" s="722" t="s">
        <v>249</v>
      </c>
      <c r="AF23" s="723"/>
      <c r="AG23" s="724" t="s">
        <v>255</v>
      </c>
      <c r="AH23" s="724"/>
      <c r="AI23" s="724"/>
      <c r="AJ23" s="724"/>
      <c r="AK23" s="187"/>
      <c r="AL23" s="187"/>
      <c r="AM23" s="187"/>
      <c r="AN23" s="187"/>
      <c r="AO23" s="187"/>
      <c r="AP23" s="187"/>
      <c r="AQ23" s="187"/>
      <c r="AR23" s="187"/>
      <c r="AS23" s="187"/>
      <c r="AT23" s="187"/>
      <c r="AU23" s="187"/>
      <c r="AV23" s="187"/>
      <c r="AW23" s="186"/>
      <c r="AX23" s="184"/>
      <c r="AY23" s="184"/>
      <c r="AZ23" s="184"/>
      <c r="BA23" s="184"/>
      <c r="BB23" s="184"/>
      <c r="BC23" s="184"/>
      <c r="BD23" s="184"/>
      <c r="BE23" s="184"/>
      <c r="BF23" s="184"/>
      <c r="BG23" s="184"/>
      <c r="BH23" s="184"/>
      <c r="BI23" s="184"/>
      <c r="BJ23" s="183"/>
      <c r="BK23" s="183"/>
      <c r="BL23" s="183"/>
      <c r="BM23" s="183"/>
      <c r="BN23" s="183"/>
      <c r="BO23" s="183"/>
      <c r="BP23" s="183"/>
    </row>
    <row r="24" spans="2:68" s="5" customFormat="1" ht="30" customHeight="1">
      <c r="B24" s="706" t="s">
        <v>257</v>
      </c>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8"/>
      <c r="AE24" s="722" t="s">
        <v>256</v>
      </c>
      <c r="AF24" s="723"/>
      <c r="AG24" s="724" t="s">
        <v>255</v>
      </c>
      <c r="AH24" s="724"/>
      <c r="AI24" s="724"/>
      <c r="AJ24" s="724"/>
      <c r="AK24" s="187"/>
      <c r="AL24" s="187"/>
      <c r="AM24" s="187"/>
      <c r="AN24" s="187"/>
      <c r="AO24" s="187"/>
      <c r="AP24" s="187"/>
      <c r="AQ24" s="187"/>
      <c r="AR24" s="187"/>
      <c r="AS24" s="187"/>
      <c r="AT24" s="187"/>
      <c r="AU24" s="187"/>
      <c r="AV24" s="187"/>
      <c r="AW24" s="186"/>
      <c r="AX24" s="184"/>
      <c r="AY24" s="184"/>
      <c r="AZ24" s="184"/>
      <c r="BA24" s="184"/>
      <c r="BB24" s="184"/>
      <c r="BC24" s="184"/>
      <c r="BD24" s="184"/>
      <c r="BE24" s="184"/>
      <c r="BF24" s="184"/>
      <c r="BG24" s="184"/>
      <c r="BH24" s="184"/>
      <c r="BI24" s="184"/>
      <c r="BJ24" s="183"/>
      <c r="BK24" s="183"/>
      <c r="BL24" s="183"/>
      <c r="BM24" s="183"/>
      <c r="BN24" s="183"/>
      <c r="BO24" s="183"/>
      <c r="BP24" s="183"/>
    </row>
    <row r="25" spans="2:62" s="5" customFormat="1" ht="12">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3"/>
      <c r="BE25" s="183"/>
      <c r="BF25" s="183"/>
      <c r="BG25" s="183"/>
      <c r="BH25" s="183"/>
      <c r="BI25" s="183"/>
      <c r="BJ25" s="183"/>
    </row>
    <row r="26" spans="2:62" s="5" customFormat="1" ht="12">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3"/>
      <c r="BE26" s="183"/>
      <c r="BF26" s="183"/>
      <c r="BG26" s="183"/>
      <c r="BH26" s="183"/>
      <c r="BI26" s="183"/>
      <c r="BJ26" s="183"/>
    </row>
    <row r="27" spans="2:62" s="5" customFormat="1" ht="12">
      <c r="B27" s="349" t="s">
        <v>254</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row>
    <row r="28" spans="2:62" s="5" customFormat="1" ht="29.25" customHeight="1">
      <c r="B28" s="718" t="s">
        <v>253</v>
      </c>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8"/>
      <c r="AU28" s="718"/>
      <c r="AV28" s="718"/>
      <c r="AW28" s="718"/>
      <c r="AX28" s="718"/>
      <c r="AY28" s="718"/>
      <c r="AZ28" s="718"/>
      <c r="BA28" s="718"/>
      <c r="BB28" s="718"/>
      <c r="BC28" s="718"/>
      <c r="BD28" s="718"/>
      <c r="BE28" s="718"/>
      <c r="BF28" s="718"/>
      <c r="BG28" s="718"/>
      <c r="BH28" s="718"/>
      <c r="BI28" s="718"/>
      <c r="BJ28" s="718"/>
    </row>
    <row r="29" spans="2:62" s="5" customFormat="1" ht="14.25" customHeight="1">
      <c r="B29" s="719" t="s">
        <v>252</v>
      </c>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19"/>
      <c r="AY29" s="719"/>
      <c r="AZ29" s="719"/>
      <c r="BA29" s="719"/>
      <c r="BB29" s="719"/>
      <c r="BC29" s="719"/>
      <c r="BD29" s="719"/>
      <c r="BE29" s="719"/>
      <c r="BF29" s="719"/>
      <c r="BG29" s="719"/>
      <c r="BH29" s="719"/>
      <c r="BI29" s="719"/>
      <c r="BJ29" s="719"/>
    </row>
    <row r="30" spans="2:66" s="5" customFormat="1" ht="30" customHeight="1">
      <c r="B30" s="720" t="s">
        <v>251</v>
      </c>
      <c r="C30" s="721"/>
      <c r="D30" s="721"/>
      <c r="E30" s="721"/>
      <c r="F30" s="721"/>
      <c r="G30" s="721"/>
      <c r="H30" s="721"/>
      <c r="I30" s="721"/>
      <c r="J30" s="721"/>
      <c r="K30" s="721"/>
      <c r="L30" s="721"/>
      <c r="M30" s="721"/>
      <c r="N30" s="721"/>
      <c r="O30" s="721"/>
      <c r="P30" s="721"/>
      <c r="Q30" s="721"/>
      <c r="R30" s="317"/>
      <c r="S30" s="317"/>
      <c r="T30" s="317"/>
      <c r="U30" s="317"/>
      <c r="V30" s="317"/>
      <c r="W30" s="317"/>
      <c r="X30" s="317"/>
      <c r="Y30" s="317"/>
      <c r="Z30" s="317"/>
      <c r="AA30" s="317"/>
      <c r="AB30" s="317"/>
      <c r="AC30" s="317"/>
      <c r="AD30" s="318"/>
      <c r="AE30" s="722" t="s">
        <v>249</v>
      </c>
      <c r="AF30" s="723"/>
      <c r="AG30" s="724" t="s">
        <v>250</v>
      </c>
      <c r="AH30" s="724"/>
      <c r="AI30" s="724"/>
      <c r="AJ30" s="724"/>
      <c r="AK30" s="185"/>
      <c r="AL30" s="185"/>
      <c r="AM30" s="185"/>
      <c r="AN30" s="185"/>
      <c r="AO30" s="725" t="s">
        <v>249</v>
      </c>
      <c r="AP30" s="723"/>
      <c r="AQ30" s="707" t="s">
        <v>248</v>
      </c>
      <c r="AR30" s="707"/>
      <c r="AS30" s="707"/>
      <c r="AT30" s="707"/>
      <c r="AU30" s="707"/>
      <c r="AV30" s="707"/>
      <c r="AW30" s="708"/>
      <c r="AX30" s="184"/>
      <c r="AY30" s="184"/>
      <c r="AZ30" s="184"/>
      <c r="BA30" s="184"/>
      <c r="BB30" s="184"/>
      <c r="BC30" s="184"/>
      <c r="BD30" s="184"/>
      <c r="BE30" s="184"/>
      <c r="BF30" s="184"/>
      <c r="BG30" s="184"/>
      <c r="BH30" s="183"/>
      <c r="BI30" s="183"/>
      <c r="BJ30" s="183"/>
      <c r="BK30" s="183"/>
      <c r="BL30" s="183"/>
      <c r="BM30" s="183"/>
      <c r="BN30" s="183"/>
    </row>
    <row r="31" spans="2:62" s="5" customFormat="1" ht="12" customHeight="1">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3"/>
      <c r="BE31" s="183"/>
      <c r="BF31" s="183"/>
      <c r="BG31" s="183"/>
      <c r="BH31" s="183"/>
      <c r="BI31" s="183"/>
      <c r="BJ31" s="183"/>
    </row>
    <row r="32" spans="2:62" s="5" customFormat="1" ht="12" customHeight="1">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3"/>
      <c r="BE32" s="183"/>
      <c r="BF32" s="183"/>
      <c r="BG32" s="183"/>
      <c r="BH32" s="183"/>
      <c r="BI32" s="183"/>
      <c r="BJ32" s="183"/>
    </row>
    <row r="33" spans="2:62" s="5" customFormat="1" ht="12" customHeight="1">
      <c r="B33" s="349" t="s">
        <v>247</v>
      </c>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row>
    <row r="34" spans="2:62" s="5" customFormat="1" ht="42.75" customHeight="1">
      <c r="B34" s="713" t="s">
        <v>246</v>
      </c>
      <c r="C34" s="713"/>
      <c r="D34" s="713"/>
      <c r="E34" s="713"/>
      <c r="F34" s="713"/>
      <c r="G34" s="713"/>
      <c r="H34" s="713"/>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3"/>
      <c r="AI34" s="713"/>
      <c r="AJ34" s="713"/>
      <c r="AK34" s="713"/>
      <c r="AL34" s="713"/>
      <c r="AM34" s="713"/>
      <c r="AN34" s="713"/>
      <c r="AO34" s="713"/>
      <c r="AP34" s="713"/>
      <c r="AQ34" s="713"/>
      <c r="AR34" s="713"/>
      <c r="AS34" s="713"/>
      <c r="AT34" s="713"/>
      <c r="AU34" s="713"/>
      <c r="AV34" s="713"/>
      <c r="AW34" s="713"/>
      <c r="AX34" s="713"/>
      <c r="AY34" s="713"/>
      <c r="AZ34" s="713"/>
      <c r="BA34" s="713"/>
      <c r="BB34" s="713"/>
      <c r="BC34" s="713"/>
      <c r="BD34" s="713"/>
      <c r="BE34" s="713"/>
      <c r="BF34" s="713"/>
      <c r="BG34" s="713"/>
      <c r="BH34" s="713"/>
      <c r="BI34" s="713"/>
      <c r="BJ34" s="183"/>
    </row>
    <row r="35" spans="2:62" s="5" customFormat="1" ht="20.25" customHeight="1">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714" t="s">
        <v>245</v>
      </c>
      <c r="AF35" s="715"/>
      <c r="AG35" s="715"/>
      <c r="AH35" s="715"/>
      <c r="AI35" s="715"/>
      <c r="AJ35" s="715"/>
      <c r="AK35" s="715"/>
      <c r="AL35" s="715"/>
      <c r="AM35" s="715"/>
      <c r="AN35" s="715"/>
      <c r="AO35" s="715"/>
      <c r="AP35" s="715"/>
      <c r="AQ35" s="715"/>
      <c r="AR35" s="715"/>
      <c r="AS35" s="715"/>
      <c r="AT35" s="715"/>
      <c r="AU35" s="715"/>
      <c r="AV35" s="715"/>
      <c r="AW35" s="716"/>
      <c r="AX35" s="184"/>
      <c r="AY35" s="184"/>
      <c r="AZ35" s="184"/>
      <c r="BA35" s="184"/>
      <c r="BB35" s="184"/>
      <c r="BC35" s="184"/>
      <c r="BD35" s="183"/>
      <c r="BE35" s="183"/>
      <c r="BF35" s="183"/>
      <c r="BG35" s="183"/>
      <c r="BH35" s="183"/>
      <c r="BI35" s="183"/>
      <c r="BJ35" s="183"/>
    </row>
    <row r="36" spans="2:62" s="5" customFormat="1" ht="30" customHeight="1">
      <c r="B36" s="717" t="s">
        <v>244</v>
      </c>
      <c r="C36" s="717"/>
      <c r="D36" s="717"/>
      <c r="E36" s="717"/>
      <c r="F36" s="717"/>
      <c r="G36" s="717"/>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09"/>
      <c r="AF36" s="710"/>
      <c r="AG36" s="710"/>
      <c r="AH36" s="710"/>
      <c r="AI36" s="710"/>
      <c r="AJ36" s="710"/>
      <c r="AK36" s="710"/>
      <c r="AL36" s="710"/>
      <c r="AM36" s="710"/>
      <c r="AN36" s="710"/>
      <c r="AO36" s="710"/>
      <c r="AP36" s="710"/>
      <c r="AQ36" s="710"/>
      <c r="AR36" s="711" t="s">
        <v>243</v>
      </c>
      <c r="AS36" s="711"/>
      <c r="AT36" s="711"/>
      <c r="AU36" s="711"/>
      <c r="AV36" s="711"/>
      <c r="AW36" s="712"/>
      <c r="AX36" s="184"/>
      <c r="AY36" s="184"/>
      <c r="AZ36" s="184"/>
      <c r="BA36" s="184"/>
      <c r="BB36" s="184"/>
      <c r="BC36" s="184"/>
      <c r="BD36" s="183"/>
      <c r="BE36" s="183"/>
      <c r="BF36" s="183"/>
      <c r="BG36" s="183"/>
      <c r="BH36" s="183"/>
      <c r="BI36" s="183"/>
      <c r="BJ36" s="183"/>
    </row>
    <row r="37" spans="2:62" s="5" customFormat="1" ht="30" customHeight="1">
      <c r="B37" s="706" t="s">
        <v>242</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8"/>
      <c r="AE37" s="709"/>
      <c r="AF37" s="710"/>
      <c r="AG37" s="710"/>
      <c r="AH37" s="710"/>
      <c r="AI37" s="710"/>
      <c r="AJ37" s="710"/>
      <c r="AK37" s="710"/>
      <c r="AL37" s="710"/>
      <c r="AM37" s="710"/>
      <c r="AN37" s="710"/>
      <c r="AO37" s="710"/>
      <c r="AP37" s="710"/>
      <c r="AQ37" s="710"/>
      <c r="AR37" s="711" t="s">
        <v>241</v>
      </c>
      <c r="AS37" s="711"/>
      <c r="AT37" s="711"/>
      <c r="AU37" s="711"/>
      <c r="AV37" s="711"/>
      <c r="AW37" s="712"/>
      <c r="AX37" s="184"/>
      <c r="AY37" s="184"/>
      <c r="AZ37" s="184"/>
      <c r="BA37" s="184"/>
      <c r="BB37" s="184"/>
      <c r="BC37" s="184"/>
      <c r="BD37" s="183"/>
      <c r="BE37" s="183"/>
      <c r="BF37" s="183"/>
      <c r="BG37" s="183"/>
      <c r="BH37" s="183"/>
      <c r="BI37" s="183"/>
      <c r="BJ37" s="183"/>
    </row>
    <row r="38" spans="2:62" s="5" customFormat="1" ht="15" customHeight="1">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3"/>
      <c r="BE38" s="183"/>
      <c r="BF38" s="183"/>
      <c r="BG38" s="183"/>
      <c r="BH38" s="183"/>
      <c r="BI38" s="183"/>
      <c r="BJ38" s="183"/>
    </row>
    <row r="39" spans="2:62" s="5" customFormat="1" ht="15" customHeight="1">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3"/>
      <c r="BE39" s="183"/>
      <c r="BF39" s="183"/>
      <c r="BG39" s="183"/>
      <c r="BH39" s="183"/>
      <c r="BI39" s="183"/>
      <c r="BJ39" s="183"/>
    </row>
    <row r="40" spans="2:62" s="5" customFormat="1" ht="15" customHeight="1">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3"/>
      <c r="BE40" s="183"/>
      <c r="BF40" s="183"/>
      <c r="BG40" s="183"/>
      <c r="BH40" s="183"/>
      <c r="BI40" s="183"/>
      <c r="BJ40" s="183"/>
    </row>
    <row r="41" spans="2:62" s="5" customFormat="1" ht="15" customHeight="1">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3"/>
      <c r="BE41" s="183"/>
      <c r="BF41" s="183"/>
      <c r="BG41" s="183"/>
      <c r="BH41" s="183"/>
      <c r="BI41" s="183"/>
      <c r="BJ41" s="183"/>
    </row>
    <row r="42" spans="2:62" s="5" customFormat="1" ht="15" customHeight="1">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3"/>
      <c r="BE42" s="183"/>
      <c r="BF42" s="183"/>
      <c r="BG42" s="183"/>
      <c r="BH42" s="183"/>
      <c r="BI42" s="183"/>
      <c r="BJ42" s="183"/>
    </row>
    <row r="43" spans="2:62" s="5" customFormat="1" ht="15" customHeight="1">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3"/>
      <c r="BE43" s="183"/>
      <c r="BF43" s="183"/>
      <c r="BG43" s="183"/>
      <c r="BH43" s="183"/>
      <c r="BI43" s="183"/>
      <c r="BJ43" s="183"/>
    </row>
    <row r="44" spans="2:62" s="5" customFormat="1" ht="15" customHeight="1">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3"/>
      <c r="BE44" s="183"/>
      <c r="BF44" s="183"/>
      <c r="BG44" s="183"/>
      <c r="BH44" s="183"/>
      <c r="BI44" s="183"/>
      <c r="BJ44" s="183"/>
    </row>
    <row r="45" spans="2:62" s="5" customFormat="1" ht="15" customHeight="1">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3"/>
      <c r="BE45" s="183"/>
      <c r="BF45" s="183"/>
      <c r="BG45" s="183"/>
      <c r="BH45" s="183"/>
      <c r="BI45" s="183"/>
      <c r="BJ45" s="183"/>
    </row>
    <row r="46" ht="18.75" customHeight="1"/>
    <row r="47" ht="18.75" customHeight="1"/>
  </sheetData>
  <sheetProtection selectLockedCells="1"/>
  <mergeCells count="49">
    <mergeCell ref="A2:BK3"/>
    <mergeCell ref="B5:S6"/>
    <mergeCell ref="T5:BJ6"/>
    <mergeCell ref="B8:BJ8"/>
    <mergeCell ref="B9:Q9"/>
    <mergeCell ref="R9:S9"/>
    <mergeCell ref="T9:W9"/>
    <mergeCell ref="X9:Y9"/>
    <mergeCell ref="Z9:AD9"/>
    <mergeCell ref="AE9:BJ9"/>
    <mergeCell ref="B10:Q11"/>
    <mergeCell ref="R10:BJ11"/>
    <mergeCell ref="B12:Q13"/>
    <mergeCell ref="R12:BJ13"/>
    <mergeCell ref="B14:Q14"/>
    <mergeCell ref="R14:BE14"/>
    <mergeCell ref="BF14:BJ14"/>
    <mergeCell ref="B15:BJ16"/>
    <mergeCell ref="B19:BJ19"/>
    <mergeCell ref="B20:BJ20"/>
    <mergeCell ref="C21:BL21"/>
    <mergeCell ref="B22:AD22"/>
    <mergeCell ref="AE22:AF22"/>
    <mergeCell ref="AG22:AL22"/>
    <mergeCell ref="AO22:AP22"/>
    <mergeCell ref="AQ22:AW22"/>
    <mergeCell ref="B23:AD23"/>
    <mergeCell ref="AE23:AF23"/>
    <mergeCell ref="AG23:AJ23"/>
    <mergeCell ref="B24:AD24"/>
    <mergeCell ref="AE24:AF24"/>
    <mergeCell ref="AG24:AJ24"/>
    <mergeCell ref="B27:BJ27"/>
    <mergeCell ref="B28:BJ28"/>
    <mergeCell ref="B29:BJ29"/>
    <mergeCell ref="B30:AD30"/>
    <mergeCell ref="AE30:AF30"/>
    <mergeCell ref="AG30:AJ30"/>
    <mergeCell ref="AO30:AP30"/>
    <mergeCell ref="AQ30:AW30"/>
    <mergeCell ref="B37:AD37"/>
    <mergeCell ref="AE37:AQ37"/>
    <mergeCell ref="AR37:AW37"/>
    <mergeCell ref="B33:BJ33"/>
    <mergeCell ref="B34:BI34"/>
    <mergeCell ref="AE35:AW35"/>
    <mergeCell ref="B36:AD36"/>
    <mergeCell ref="AE36:AQ36"/>
    <mergeCell ref="AR36:AW36"/>
  </mergeCells>
  <printOptions/>
  <pageMargins left="0.7086614173228346" right="0.15748031496062992" top="0.984251968503937" bottom="0.5118110236220472" header="0.5118110236220472" footer="0.23622047244094488"/>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BP56"/>
  <sheetViews>
    <sheetView showGridLines="0" view="pageBreakPreview" zoomScale="130" zoomScaleNormal="25" zoomScaleSheetLayoutView="130" zoomScalePageLayoutView="0" workbookViewId="0" topLeftCell="A34">
      <selection activeCell="T18" sqref="T18:AY19"/>
    </sheetView>
  </sheetViews>
  <sheetFormatPr defaultColWidth="9.140625" defaultRowHeight="12"/>
  <cols>
    <col min="1" max="18" width="1.7109375" style="43" customWidth="1"/>
    <col min="19" max="19" width="0.9921875" style="43" customWidth="1"/>
    <col min="20" max="55" width="1.7109375" style="43" customWidth="1"/>
    <col min="56" max="56" width="2.140625" style="43" customWidth="1"/>
    <col min="57" max="67" width="1.7109375" style="43" customWidth="1"/>
    <col min="68" max="16384" width="9.140625" style="43" customWidth="1"/>
  </cols>
  <sheetData>
    <row r="1" spans="2:59" ht="13.5">
      <c r="B1" s="137"/>
      <c r="BG1" s="48" t="s">
        <v>220</v>
      </c>
    </row>
    <row r="2" spans="41:59" ht="15.75" customHeight="1">
      <c r="AO2" s="766" t="s">
        <v>83</v>
      </c>
      <c r="AP2" s="744"/>
      <c r="AQ2" s="744"/>
      <c r="AR2" s="745"/>
      <c r="AS2" s="767" t="s">
        <v>78</v>
      </c>
      <c r="AT2" s="768"/>
      <c r="AU2" s="768"/>
      <c r="AV2" s="769"/>
      <c r="AW2" s="769"/>
      <c r="AX2" s="764" t="s">
        <v>4</v>
      </c>
      <c r="AY2" s="764"/>
      <c r="AZ2" s="769"/>
      <c r="BA2" s="769"/>
      <c r="BB2" s="764" t="s">
        <v>63</v>
      </c>
      <c r="BC2" s="764"/>
      <c r="BD2" s="769"/>
      <c r="BE2" s="769"/>
      <c r="BF2" s="764" t="s">
        <v>77</v>
      </c>
      <c r="BG2" s="765"/>
    </row>
    <row r="3" spans="2:26" ht="13.5">
      <c r="B3" s="793" t="s">
        <v>227</v>
      </c>
      <c r="C3" s="794"/>
      <c r="D3" s="794"/>
      <c r="E3" s="794"/>
      <c r="F3" s="794"/>
      <c r="G3" s="794"/>
      <c r="H3" s="794"/>
      <c r="I3" s="794"/>
      <c r="J3" s="794"/>
      <c r="K3" s="794"/>
      <c r="L3" s="794"/>
      <c r="M3" s="794"/>
      <c r="N3" s="794"/>
      <c r="O3" s="794"/>
      <c r="P3" s="794"/>
      <c r="Q3" s="794"/>
      <c r="R3" s="794"/>
      <c r="S3" s="794"/>
      <c r="T3" s="794"/>
      <c r="U3" s="794"/>
      <c r="V3" s="794"/>
      <c r="W3" s="794"/>
      <c r="X3" s="794"/>
      <c r="Y3" s="794"/>
      <c r="Z3" s="794"/>
    </row>
    <row r="4" spans="9:13" ht="10.5" customHeight="1">
      <c r="I4" s="77"/>
      <c r="J4" s="78"/>
      <c r="K4" s="78"/>
      <c r="L4" s="78"/>
      <c r="M4" s="78"/>
    </row>
    <row r="5" spans="6:59" s="47" customFormat="1" ht="15" customHeight="1">
      <c r="F5" s="791" t="s">
        <v>81</v>
      </c>
      <c r="G5" s="471"/>
      <c r="H5" s="471"/>
      <c r="I5" s="471"/>
      <c r="J5" s="471"/>
      <c r="K5" s="471"/>
      <c r="L5" s="471"/>
      <c r="M5" s="471"/>
      <c r="N5" s="471"/>
      <c r="O5" s="471"/>
      <c r="P5" s="471"/>
      <c r="Q5" s="471"/>
      <c r="R5" s="772"/>
      <c r="S5" s="357"/>
      <c r="T5" s="357"/>
      <c r="U5" s="357"/>
      <c r="V5" s="357"/>
      <c r="W5" s="357"/>
      <c r="X5" s="357"/>
      <c r="Y5" s="357"/>
      <c r="Z5" s="357"/>
      <c r="AA5" s="357"/>
      <c r="AB5" s="357"/>
      <c r="AC5" s="357"/>
      <c r="AD5" s="357"/>
      <c r="AE5" s="357"/>
      <c r="AF5" s="357"/>
      <c r="AG5" s="357"/>
      <c r="AH5" s="357"/>
      <c r="AI5" s="773"/>
      <c r="AJ5" s="773"/>
      <c r="AK5" s="773"/>
      <c r="AL5" s="773"/>
      <c r="AM5" s="773"/>
      <c r="AN5" s="780" t="s">
        <v>172</v>
      </c>
      <c r="AO5" s="781"/>
      <c r="AP5" s="782"/>
      <c r="AQ5" s="771"/>
      <c r="AR5" s="771"/>
      <c r="AS5" s="771"/>
      <c r="AT5" s="771"/>
      <c r="AU5" s="771"/>
      <c r="AV5" s="771"/>
      <c r="AW5" s="771"/>
      <c r="AX5" s="771"/>
      <c r="AY5" s="771"/>
      <c r="AZ5" s="771"/>
      <c r="BA5" s="771"/>
      <c r="BB5" s="771"/>
      <c r="BC5" s="771"/>
      <c r="BD5" s="771"/>
      <c r="BE5" s="771"/>
      <c r="BF5" s="771"/>
      <c r="BG5" s="771"/>
    </row>
    <row r="6" spans="6:68" s="47" customFormat="1" ht="15" customHeight="1">
      <c r="F6" s="471"/>
      <c r="G6" s="471"/>
      <c r="H6" s="471"/>
      <c r="I6" s="471"/>
      <c r="J6" s="471"/>
      <c r="K6" s="471"/>
      <c r="L6" s="471"/>
      <c r="M6" s="471"/>
      <c r="N6" s="471"/>
      <c r="O6" s="471"/>
      <c r="P6" s="471"/>
      <c r="Q6" s="471"/>
      <c r="R6" s="774"/>
      <c r="S6" s="775"/>
      <c r="T6" s="775"/>
      <c r="U6" s="775"/>
      <c r="V6" s="775"/>
      <c r="W6" s="775"/>
      <c r="X6" s="775"/>
      <c r="Y6" s="775"/>
      <c r="Z6" s="775"/>
      <c r="AA6" s="775"/>
      <c r="AB6" s="775"/>
      <c r="AC6" s="775"/>
      <c r="AD6" s="775"/>
      <c r="AE6" s="775"/>
      <c r="AF6" s="775"/>
      <c r="AG6" s="775"/>
      <c r="AH6" s="775"/>
      <c r="AI6" s="776"/>
      <c r="AJ6" s="776"/>
      <c r="AK6" s="776"/>
      <c r="AL6" s="776"/>
      <c r="AM6" s="776"/>
      <c r="AN6" s="783"/>
      <c r="AO6" s="783"/>
      <c r="AP6" s="784"/>
      <c r="AQ6" s="771"/>
      <c r="AR6" s="771"/>
      <c r="AS6" s="771"/>
      <c r="AT6" s="771"/>
      <c r="AU6" s="771"/>
      <c r="AV6" s="771"/>
      <c r="AW6" s="771"/>
      <c r="AX6" s="771"/>
      <c r="AY6" s="771"/>
      <c r="AZ6" s="771"/>
      <c r="BA6" s="771"/>
      <c r="BB6" s="771"/>
      <c r="BC6" s="771"/>
      <c r="BD6" s="771"/>
      <c r="BE6" s="771"/>
      <c r="BF6" s="771"/>
      <c r="BG6" s="771"/>
      <c r="BP6" s="158"/>
    </row>
    <row r="7" spans="6:59" s="47" customFormat="1" ht="15" customHeight="1">
      <c r="F7" s="471"/>
      <c r="G7" s="471"/>
      <c r="H7" s="471"/>
      <c r="I7" s="471"/>
      <c r="J7" s="471"/>
      <c r="K7" s="471"/>
      <c r="L7" s="471"/>
      <c r="M7" s="471"/>
      <c r="N7" s="471"/>
      <c r="O7" s="471"/>
      <c r="P7" s="471"/>
      <c r="Q7" s="471"/>
      <c r="R7" s="777"/>
      <c r="S7" s="778"/>
      <c r="T7" s="778"/>
      <c r="U7" s="778"/>
      <c r="V7" s="778"/>
      <c r="W7" s="778"/>
      <c r="X7" s="778"/>
      <c r="Y7" s="778"/>
      <c r="Z7" s="778"/>
      <c r="AA7" s="778"/>
      <c r="AB7" s="778"/>
      <c r="AC7" s="778"/>
      <c r="AD7" s="778"/>
      <c r="AE7" s="778"/>
      <c r="AF7" s="778"/>
      <c r="AG7" s="778"/>
      <c r="AH7" s="778"/>
      <c r="AI7" s="779"/>
      <c r="AJ7" s="779"/>
      <c r="AK7" s="779"/>
      <c r="AL7" s="779"/>
      <c r="AM7" s="779"/>
      <c r="AN7" s="785"/>
      <c r="AO7" s="785"/>
      <c r="AP7" s="786"/>
      <c r="AQ7" s="771"/>
      <c r="AR7" s="771"/>
      <c r="AS7" s="771"/>
      <c r="AT7" s="771"/>
      <c r="AU7" s="771"/>
      <c r="AV7" s="771"/>
      <c r="AW7" s="771"/>
      <c r="AX7" s="771"/>
      <c r="AY7" s="771"/>
      <c r="AZ7" s="771"/>
      <c r="BA7" s="771"/>
      <c r="BB7" s="771"/>
      <c r="BC7" s="771"/>
      <c r="BD7" s="771"/>
      <c r="BE7" s="771"/>
      <c r="BF7" s="771"/>
      <c r="BG7" s="771"/>
    </row>
    <row r="8" spans="6:59" s="47" customFormat="1" ht="15" customHeight="1">
      <c r="F8" s="792" t="s">
        <v>226</v>
      </c>
      <c r="G8" s="471"/>
      <c r="H8" s="471"/>
      <c r="I8" s="471"/>
      <c r="J8" s="471"/>
      <c r="K8" s="471"/>
      <c r="L8" s="471"/>
      <c r="M8" s="471"/>
      <c r="N8" s="471"/>
      <c r="O8" s="471"/>
      <c r="P8" s="471"/>
      <c r="Q8" s="471"/>
      <c r="R8" s="772"/>
      <c r="S8" s="773"/>
      <c r="T8" s="773"/>
      <c r="U8" s="773"/>
      <c r="V8" s="773"/>
      <c r="W8" s="773"/>
      <c r="X8" s="773"/>
      <c r="Y8" s="773"/>
      <c r="Z8" s="773"/>
      <c r="AA8" s="773"/>
      <c r="AB8" s="773"/>
      <c r="AC8" s="773"/>
      <c r="AD8" s="773"/>
      <c r="AE8" s="773"/>
      <c r="AF8" s="773"/>
      <c r="AG8" s="773"/>
      <c r="AH8" s="773"/>
      <c r="AI8" s="773"/>
      <c r="AJ8" s="773"/>
      <c r="AK8" s="773"/>
      <c r="AL8" s="773"/>
      <c r="AM8" s="773"/>
      <c r="AN8" s="780" t="s">
        <v>172</v>
      </c>
      <c r="AO8" s="781"/>
      <c r="AP8" s="782"/>
      <c r="AQ8" s="771"/>
      <c r="AR8" s="771"/>
      <c r="AS8" s="771"/>
      <c r="AT8" s="771"/>
      <c r="AU8" s="771"/>
      <c r="AV8" s="771"/>
      <c r="AW8" s="771"/>
      <c r="AX8" s="771"/>
      <c r="AY8" s="771"/>
      <c r="AZ8" s="771"/>
      <c r="BA8" s="771"/>
      <c r="BB8" s="771"/>
      <c r="BC8" s="771"/>
      <c r="BD8" s="771"/>
      <c r="BE8" s="771"/>
      <c r="BF8" s="771"/>
      <c r="BG8" s="771"/>
    </row>
    <row r="9" spans="6:59" s="47" customFormat="1" ht="15" customHeight="1">
      <c r="F9" s="471"/>
      <c r="G9" s="471"/>
      <c r="H9" s="471"/>
      <c r="I9" s="471"/>
      <c r="J9" s="471"/>
      <c r="K9" s="471"/>
      <c r="L9" s="471"/>
      <c r="M9" s="471"/>
      <c r="N9" s="471"/>
      <c r="O9" s="471"/>
      <c r="P9" s="471"/>
      <c r="Q9" s="471"/>
      <c r="R9" s="787"/>
      <c r="S9" s="776"/>
      <c r="T9" s="776"/>
      <c r="U9" s="776"/>
      <c r="V9" s="776"/>
      <c r="W9" s="776"/>
      <c r="X9" s="776"/>
      <c r="Y9" s="776"/>
      <c r="Z9" s="776"/>
      <c r="AA9" s="776"/>
      <c r="AB9" s="776"/>
      <c r="AC9" s="776"/>
      <c r="AD9" s="776"/>
      <c r="AE9" s="776"/>
      <c r="AF9" s="776"/>
      <c r="AG9" s="776"/>
      <c r="AH9" s="776"/>
      <c r="AI9" s="776"/>
      <c r="AJ9" s="776"/>
      <c r="AK9" s="776"/>
      <c r="AL9" s="776"/>
      <c r="AM9" s="776"/>
      <c r="AN9" s="783"/>
      <c r="AO9" s="783"/>
      <c r="AP9" s="784"/>
      <c r="AQ9" s="771"/>
      <c r="AR9" s="771"/>
      <c r="AS9" s="771"/>
      <c r="AT9" s="771"/>
      <c r="AU9" s="771"/>
      <c r="AV9" s="771"/>
      <c r="AW9" s="771"/>
      <c r="AX9" s="771"/>
      <c r="AY9" s="771"/>
      <c r="AZ9" s="771"/>
      <c r="BA9" s="771"/>
      <c r="BB9" s="771"/>
      <c r="BC9" s="771"/>
      <c r="BD9" s="771"/>
      <c r="BE9" s="771"/>
      <c r="BF9" s="771"/>
      <c r="BG9" s="771"/>
    </row>
    <row r="10" spans="6:59" s="47" customFormat="1" ht="15" customHeight="1">
      <c r="F10" s="471"/>
      <c r="G10" s="471"/>
      <c r="H10" s="471"/>
      <c r="I10" s="471"/>
      <c r="J10" s="471"/>
      <c r="K10" s="471"/>
      <c r="L10" s="471"/>
      <c r="M10" s="471"/>
      <c r="N10" s="471"/>
      <c r="O10" s="471"/>
      <c r="P10" s="471"/>
      <c r="Q10" s="471"/>
      <c r="R10" s="788"/>
      <c r="S10" s="779"/>
      <c r="T10" s="779"/>
      <c r="U10" s="779"/>
      <c r="V10" s="779"/>
      <c r="W10" s="779"/>
      <c r="X10" s="779"/>
      <c r="Y10" s="779"/>
      <c r="Z10" s="779"/>
      <c r="AA10" s="779"/>
      <c r="AB10" s="779"/>
      <c r="AC10" s="779"/>
      <c r="AD10" s="779"/>
      <c r="AE10" s="779"/>
      <c r="AF10" s="779"/>
      <c r="AG10" s="779"/>
      <c r="AH10" s="779"/>
      <c r="AI10" s="779"/>
      <c r="AJ10" s="779"/>
      <c r="AK10" s="779"/>
      <c r="AL10" s="779"/>
      <c r="AM10" s="779"/>
      <c r="AN10" s="785"/>
      <c r="AO10" s="785"/>
      <c r="AP10" s="786"/>
      <c r="AQ10" s="771"/>
      <c r="AR10" s="771"/>
      <c r="AS10" s="771"/>
      <c r="AT10" s="771"/>
      <c r="AU10" s="771"/>
      <c r="AV10" s="771"/>
      <c r="AW10" s="771"/>
      <c r="AX10" s="771"/>
      <c r="AY10" s="771"/>
      <c r="AZ10" s="771"/>
      <c r="BA10" s="771"/>
      <c r="BB10" s="771"/>
      <c r="BC10" s="771"/>
      <c r="BD10" s="771"/>
      <c r="BE10" s="771"/>
      <c r="BF10" s="771"/>
      <c r="BG10" s="771"/>
    </row>
    <row r="11" spans="9:19" ht="10.5" customHeight="1">
      <c r="I11" s="46"/>
      <c r="J11" s="78"/>
      <c r="K11" s="78"/>
      <c r="L11" s="78"/>
      <c r="M11" s="78"/>
      <c r="O11" s="46" t="s">
        <v>59</v>
      </c>
      <c r="P11" s="78"/>
      <c r="Q11" s="78"/>
      <c r="R11" s="78"/>
      <c r="S11" s="78"/>
    </row>
    <row r="12" s="47" customFormat="1" ht="15" customHeight="1">
      <c r="O12" s="152" t="s">
        <v>166</v>
      </c>
    </row>
    <row r="13" spans="15:42" s="47" customFormat="1" ht="15" customHeight="1">
      <c r="O13" s="789" t="s">
        <v>224</v>
      </c>
      <c r="P13" s="789"/>
      <c r="Q13" s="789"/>
      <c r="R13" s="789"/>
      <c r="S13" s="789"/>
      <c r="T13" s="789"/>
      <c r="U13" s="789"/>
      <c r="V13" s="789"/>
      <c r="W13" s="789"/>
      <c r="X13" s="789"/>
      <c r="Y13" s="789"/>
      <c r="Z13" s="789"/>
      <c r="AA13" s="789"/>
      <c r="AB13" s="789"/>
      <c r="AC13" s="789"/>
      <c r="AD13" s="789"/>
      <c r="AE13" s="789"/>
      <c r="AF13" s="789"/>
      <c r="AG13" s="789"/>
      <c r="AH13" s="789"/>
      <c r="AI13" s="789"/>
      <c r="AJ13" s="789"/>
      <c r="AK13" s="789"/>
      <c r="AL13" s="789"/>
      <c r="AM13" s="789"/>
      <c r="AN13" s="789"/>
      <c r="AO13" s="789"/>
      <c r="AP13" s="789"/>
    </row>
    <row r="14" spans="1:61" s="47" customFormat="1" ht="20.25" customHeight="1">
      <c r="A14" s="795" t="s">
        <v>230</v>
      </c>
      <c r="B14" s="796"/>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6"/>
      <c r="AY14" s="796"/>
      <c r="AZ14" s="796"/>
      <c r="BA14" s="796"/>
      <c r="BB14" s="796"/>
      <c r="BC14" s="796"/>
      <c r="BD14" s="796"/>
      <c r="BE14" s="796"/>
      <c r="BF14" s="796"/>
      <c r="BG14" s="796"/>
      <c r="BH14" s="796"/>
      <c r="BI14" s="796"/>
    </row>
    <row r="15" spans="1:61" s="47" customFormat="1" ht="15" customHeight="1">
      <c r="A15" s="43"/>
      <c r="B15" s="43"/>
      <c r="C15" s="43"/>
      <c r="D15" s="43"/>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5"/>
      <c r="AQ15" s="154"/>
      <c r="AR15" s="154"/>
      <c r="AS15" s="154"/>
      <c r="AT15" s="154"/>
      <c r="AU15" s="154"/>
      <c r="AV15" s="154"/>
      <c r="AW15" s="154"/>
      <c r="AX15" s="154"/>
      <c r="AY15" s="154"/>
      <c r="AZ15" s="154"/>
      <c r="BA15" s="154"/>
      <c r="BB15" s="154"/>
      <c r="BC15" s="154"/>
      <c r="BD15" s="154"/>
      <c r="BE15" s="154"/>
      <c r="BF15" s="154"/>
      <c r="BG15" s="154"/>
      <c r="BH15" s="154"/>
      <c r="BI15" s="154"/>
    </row>
    <row r="16" spans="5:61" ht="15.75" customHeight="1">
      <c r="E16" s="154" t="s">
        <v>355</v>
      </c>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row>
    <row r="17" spans="5:61" ht="13.5">
      <c r="E17" s="154" t="s">
        <v>356</v>
      </c>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row>
    <row r="18" spans="5:61" ht="13.5">
      <c r="E18" s="154" t="s">
        <v>168</v>
      </c>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row>
    <row r="19" spans="5:61" ht="13.5">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row>
    <row r="20" spans="5:61" ht="13.5">
      <c r="E20" s="760" t="s">
        <v>184</v>
      </c>
      <c r="F20" s="761"/>
      <c r="G20" s="761"/>
      <c r="H20" s="761"/>
      <c r="I20" s="761"/>
      <c r="J20" s="761"/>
      <c r="K20" s="761"/>
      <c r="L20" s="761"/>
      <c r="M20" s="761"/>
      <c r="N20" s="761"/>
      <c r="O20" s="761"/>
      <c r="P20" s="761"/>
      <c r="Q20" s="761"/>
      <c r="R20" s="761"/>
      <c r="S20" s="761"/>
      <c r="T20" s="761"/>
      <c r="U20" s="761"/>
      <c r="V20" s="761"/>
      <c r="W20" s="761"/>
      <c r="X20" s="761"/>
      <c r="Y20" s="761"/>
      <c r="Z20" s="761"/>
      <c r="AA20" s="761"/>
      <c r="AB20" s="761"/>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1"/>
      <c r="BC20" s="761"/>
      <c r="BD20" s="761"/>
      <c r="BE20" s="761"/>
      <c r="BF20" s="761"/>
      <c r="BG20" s="761"/>
      <c r="BH20" s="154"/>
      <c r="BI20" s="154"/>
    </row>
    <row r="21" spans="3:61" ht="13.5">
      <c r="C21" s="151" t="s">
        <v>169</v>
      </c>
      <c r="E21" s="762" t="s">
        <v>357</v>
      </c>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763"/>
      <c r="AU21" s="763"/>
      <c r="AV21" s="763"/>
      <c r="AW21" s="763"/>
      <c r="AX21" s="763"/>
      <c r="AY21" s="763"/>
      <c r="AZ21" s="763"/>
      <c r="BA21" s="763"/>
      <c r="BB21" s="763"/>
      <c r="BC21" s="763"/>
      <c r="BD21" s="763"/>
      <c r="BE21" s="763"/>
      <c r="BF21" s="763"/>
      <c r="BG21" s="763"/>
      <c r="BH21" s="154"/>
      <c r="BI21" s="154"/>
    </row>
    <row r="22" spans="5:61" ht="13.5">
      <c r="E22" s="760" t="s">
        <v>358</v>
      </c>
      <c r="F22" s="790"/>
      <c r="G22" s="790"/>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0"/>
      <c r="AY22" s="790"/>
      <c r="AZ22" s="790"/>
      <c r="BA22" s="790"/>
      <c r="BB22" s="790"/>
      <c r="BC22" s="790"/>
      <c r="BD22" s="790"/>
      <c r="BE22" s="790"/>
      <c r="BF22" s="790"/>
      <c r="BG22" s="790"/>
      <c r="BH22" s="154"/>
      <c r="BI22" s="154"/>
    </row>
    <row r="23" spans="5:61" ht="13.5">
      <c r="E23" s="760" t="s">
        <v>359</v>
      </c>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0"/>
      <c r="AY23" s="760"/>
      <c r="AZ23" s="760"/>
      <c r="BA23" s="760"/>
      <c r="BB23" s="760"/>
      <c r="BC23" s="760"/>
      <c r="BD23" s="760"/>
      <c r="BE23" s="760"/>
      <c r="BF23" s="760"/>
      <c r="BG23" s="760"/>
      <c r="BH23" s="154"/>
      <c r="BI23" s="154"/>
    </row>
    <row r="24" spans="5:61" ht="13.5">
      <c r="E24" s="760" t="s">
        <v>175</v>
      </c>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0"/>
      <c r="AV24" s="760"/>
      <c r="AW24" s="760"/>
      <c r="AX24" s="760"/>
      <c r="AY24" s="760"/>
      <c r="AZ24" s="760"/>
      <c r="BA24" s="760"/>
      <c r="BB24" s="760"/>
      <c r="BC24" s="760"/>
      <c r="BD24" s="760"/>
      <c r="BE24" s="760"/>
      <c r="BF24" s="760"/>
      <c r="BG24" s="760"/>
      <c r="BH24" s="154"/>
      <c r="BI24" s="154"/>
    </row>
    <row r="25" spans="5:61" ht="13.5">
      <c r="E25" s="760" t="s">
        <v>176</v>
      </c>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154"/>
      <c r="BH25" s="154"/>
      <c r="BI25" s="154"/>
    </row>
    <row r="26" spans="5:61" ht="13.5">
      <c r="E26" s="760" t="s">
        <v>173</v>
      </c>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0"/>
      <c r="AY26" s="760"/>
      <c r="AZ26" s="760"/>
      <c r="BA26" s="760"/>
      <c r="BB26" s="760"/>
      <c r="BC26" s="760"/>
      <c r="BD26" s="760"/>
      <c r="BE26" s="760"/>
      <c r="BF26" s="760"/>
      <c r="BG26" s="760"/>
      <c r="BH26" s="154"/>
      <c r="BI26" s="154"/>
    </row>
    <row r="27" spans="5:61" ht="13.5">
      <c r="E27" s="762" t="s">
        <v>178</v>
      </c>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154"/>
      <c r="BI27" s="154"/>
    </row>
    <row r="28" spans="5:61" ht="13.5">
      <c r="E28" s="154" t="s">
        <v>177</v>
      </c>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row>
    <row r="29" spans="5:61" ht="13.5">
      <c r="E29" s="762" t="s">
        <v>174</v>
      </c>
      <c r="F29" s="762"/>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c r="AT29" s="762"/>
      <c r="AU29" s="762"/>
      <c r="AV29" s="762"/>
      <c r="AW29" s="762"/>
      <c r="AX29" s="762"/>
      <c r="AY29" s="762"/>
      <c r="AZ29" s="762"/>
      <c r="BA29" s="762"/>
      <c r="BB29" s="762"/>
      <c r="BC29" s="762"/>
      <c r="BD29" s="762"/>
      <c r="BE29" s="762"/>
      <c r="BF29" s="762"/>
      <c r="BG29" s="762"/>
      <c r="BH29" s="762"/>
      <c r="BI29" s="154"/>
    </row>
    <row r="30" spans="5:61" ht="13.5">
      <c r="E30" s="760" t="s">
        <v>179</v>
      </c>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1"/>
      <c r="BC30" s="761"/>
      <c r="BD30" s="761"/>
      <c r="BE30" s="761"/>
      <c r="BF30" s="761"/>
      <c r="BG30" s="154"/>
      <c r="BH30" s="154"/>
      <c r="BI30" s="154"/>
    </row>
    <row r="31" spans="5:61" ht="13.5">
      <c r="E31" s="154" t="s">
        <v>193</v>
      </c>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row>
    <row r="32" spans="5:61" ht="13.5">
      <c r="E32" s="154" t="s">
        <v>194</v>
      </c>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5:61" ht="13.5">
      <c r="E33" s="154" t="s">
        <v>195</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row>
    <row r="34" spans="5:61" ht="13.5">
      <c r="E34" s="154" t="s">
        <v>185</v>
      </c>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row>
    <row r="35" spans="5:61" ht="13.5">
      <c r="E35" s="154" t="s">
        <v>196</v>
      </c>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row>
    <row r="36" spans="5:61" ht="13.5">
      <c r="E36" s="154" t="s">
        <v>186</v>
      </c>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row>
    <row r="37" spans="5:61" ht="13.5">
      <c r="E37" s="154" t="s">
        <v>228</v>
      </c>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row>
    <row r="38" spans="5:61" ht="13.5">
      <c r="E38" s="154" t="s">
        <v>229</v>
      </c>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row>
    <row r="39" spans="5:61" ht="13.5">
      <c r="E39" s="154" t="s">
        <v>211</v>
      </c>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row>
    <row r="40" spans="5:61" ht="13.5">
      <c r="E40" s="154" t="s">
        <v>187</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row>
    <row r="41" spans="5:61" ht="13.5">
      <c r="E41" s="154" t="s">
        <v>188</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row>
    <row r="42" spans="5:61" ht="13.5">
      <c r="E42" s="154" t="s">
        <v>212</v>
      </c>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5:61" ht="13.5">
      <c r="E43" s="154" t="s">
        <v>189</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5:61" ht="13.5">
      <c r="E44" s="154" t="s">
        <v>213</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row>
    <row r="45" spans="5:61" ht="13.5">
      <c r="E45" s="154" t="s">
        <v>214</v>
      </c>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row>
    <row r="46" spans="5:61" ht="13.5">
      <c r="E46" s="154" t="s">
        <v>215</v>
      </c>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row>
    <row r="47" spans="5:61" ht="13.5">
      <c r="E47" s="154" t="s">
        <v>190</v>
      </c>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row>
    <row r="48" spans="5:61" ht="13.5">
      <c r="E48" s="154" t="s">
        <v>216</v>
      </c>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row>
    <row r="49" spans="5:61" ht="13.5">
      <c r="E49" s="154"/>
      <c r="F49" s="762" t="s">
        <v>180</v>
      </c>
      <c r="G49" s="770"/>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row>
    <row r="50" spans="5:61" ht="13.5">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4"/>
      <c r="BI50" s="154"/>
    </row>
    <row r="51" spans="5:61" ht="13.5">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4"/>
      <c r="BI51" s="154"/>
    </row>
    <row r="52" spans="5:61" ht="13.5">
      <c r="E52" s="159"/>
      <c r="F52" s="759"/>
      <c r="G52" s="759"/>
      <c r="H52" s="759"/>
      <c r="I52" s="7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4"/>
      <c r="BI52" s="154"/>
    </row>
    <row r="53" spans="5:61" ht="13.5">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4"/>
      <c r="BI53" s="154"/>
    </row>
    <row r="55" ht="23.25" customHeight="1"/>
    <row r="56" spans="1:14" ht="11.25" customHeight="1">
      <c r="A56" s="45"/>
      <c r="N56" s="44" t="s">
        <v>156</v>
      </c>
    </row>
  </sheetData>
  <sheetProtection formatCells="0" formatColumns="0" formatRows="0" selectLockedCells="1"/>
  <mergeCells count="31">
    <mergeCell ref="O13:AP13"/>
    <mergeCell ref="E22:BG22"/>
    <mergeCell ref="E27:BG27"/>
    <mergeCell ref="F5:Q7"/>
    <mergeCell ref="F8:Q10"/>
    <mergeCell ref="B3:Z3"/>
    <mergeCell ref="A14:BI14"/>
    <mergeCell ref="BB2:BC2"/>
    <mergeCell ref="R5:AM7"/>
    <mergeCell ref="AN5:AP7"/>
    <mergeCell ref="R8:AM10"/>
    <mergeCell ref="AN8:AP10"/>
    <mergeCell ref="BD2:BE2"/>
    <mergeCell ref="BF2:BG2"/>
    <mergeCell ref="AO2:AR2"/>
    <mergeCell ref="AS2:AU2"/>
    <mergeCell ref="AV2:AW2"/>
    <mergeCell ref="E30:BF30"/>
    <mergeCell ref="F49:G49"/>
    <mergeCell ref="AX2:AY2"/>
    <mergeCell ref="AQ8:BG10"/>
    <mergeCell ref="AQ5:BG7"/>
    <mergeCell ref="AZ2:BA2"/>
    <mergeCell ref="F52:I52"/>
    <mergeCell ref="E20:BG20"/>
    <mergeCell ref="E23:BG23"/>
    <mergeCell ref="E25:BF25"/>
    <mergeCell ref="E26:BG26"/>
    <mergeCell ref="E29:BH29"/>
    <mergeCell ref="E24:BG24"/>
    <mergeCell ref="E21:BG21"/>
  </mergeCells>
  <printOptions/>
  <pageMargins left="0.7086614173228346" right="0.15748031496062992" top="0.55" bottom="0.21" header="0.5118110236220472" footer="0.23622047244094488"/>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BI66"/>
  <sheetViews>
    <sheetView showGridLines="0" view="pageBreakPreview" zoomScaleNormal="25" zoomScaleSheetLayoutView="100" zoomScalePageLayoutView="0" workbookViewId="0" topLeftCell="A37">
      <selection activeCell="T18" sqref="T18:AY19"/>
    </sheetView>
  </sheetViews>
  <sheetFormatPr defaultColWidth="9.140625" defaultRowHeight="12"/>
  <cols>
    <col min="1" max="18" width="1.7109375" style="154" customWidth="1"/>
    <col min="19" max="19" width="0.9921875" style="154" customWidth="1"/>
    <col min="20" max="55" width="1.7109375" style="154" customWidth="1"/>
    <col min="56" max="56" width="2.140625" style="154" customWidth="1"/>
    <col min="57" max="67" width="1.7109375" style="154" customWidth="1"/>
    <col min="68" max="16384" width="9.140625" style="154" customWidth="1"/>
  </cols>
  <sheetData>
    <row r="1" spans="2:56" ht="13.5">
      <c r="B1" s="193"/>
      <c r="BD1" s="194" t="s">
        <v>277</v>
      </c>
    </row>
    <row r="2" spans="2:56" ht="13.5">
      <c r="B2" s="193"/>
      <c r="BD2" s="194"/>
    </row>
    <row r="3" spans="41:56" ht="15.75" customHeight="1">
      <c r="AO3" s="797" t="s">
        <v>278</v>
      </c>
      <c r="AP3" s="798"/>
      <c r="AQ3" s="798"/>
      <c r="AR3" s="440"/>
      <c r="AS3" s="440"/>
      <c r="AT3" s="440"/>
      <c r="AU3" s="440"/>
      <c r="AV3" s="440"/>
      <c r="AW3" s="440"/>
      <c r="AX3" s="440"/>
      <c r="AY3" s="440"/>
      <c r="AZ3" s="440"/>
      <c r="BA3" s="440"/>
      <c r="BB3" s="440"/>
      <c r="BC3" s="440"/>
      <c r="BD3" s="440"/>
    </row>
    <row r="9" spans="3:26" ht="13.5">
      <c r="C9" s="168"/>
      <c r="D9" s="168"/>
      <c r="E9" s="168" t="s">
        <v>227</v>
      </c>
      <c r="F9" s="168"/>
      <c r="G9" s="168"/>
      <c r="H9" s="168"/>
      <c r="I9" s="168"/>
      <c r="J9" s="168"/>
      <c r="K9" s="168"/>
      <c r="L9" s="168"/>
      <c r="M9" s="168"/>
      <c r="N9" s="168"/>
      <c r="O9" s="168"/>
      <c r="P9" s="168"/>
      <c r="Q9" s="168"/>
      <c r="R9" s="168"/>
      <c r="S9" s="168"/>
      <c r="T9" s="168"/>
      <c r="U9" s="168"/>
      <c r="V9" s="168"/>
      <c r="W9" s="168"/>
      <c r="X9" s="168"/>
      <c r="Y9" s="168"/>
      <c r="Z9" s="168"/>
    </row>
    <row r="10" spans="9:13" ht="10.5" customHeight="1">
      <c r="I10" s="195"/>
      <c r="J10" s="168"/>
      <c r="K10" s="168"/>
      <c r="L10" s="168"/>
      <c r="M10" s="168"/>
    </row>
    <row r="11" spans="6:59" s="155" customFormat="1" ht="15" customHeight="1">
      <c r="F11" s="196"/>
      <c r="G11" s="197"/>
      <c r="H11" s="197"/>
      <c r="I11" s="197"/>
      <c r="J11" s="197"/>
      <c r="K11" s="197"/>
      <c r="L11" s="197"/>
      <c r="M11" s="197"/>
      <c r="N11" s="197"/>
      <c r="O11" s="197"/>
      <c r="P11" s="197"/>
      <c r="Q11" s="197"/>
      <c r="R11" s="198"/>
      <c r="S11" s="199"/>
      <c r="T11" s="199"/>
      <c r="U11" s="199"/>
      <c r="V11" s="199"/>
      <c r="W11" s="199"/>
      <c r="X11" s="199"/>
      <c r="Y11" s="199"/>
      <c r="Z11" s="199"/>
      <c r="AA11" s="199"/>
      <c r="AB11" s="199"/>
      <c r="AC11" s="199"/>
      <c r="AD11" s="199"/>
      <c r="AE11" s="199"/>
      <c r="AF11" s="199"/>
      <c r="AG11" s="199"/>
      <c r="AH11" s="199"/>
      <c r="AI11" s="197"/>
      <c r="AJ11" s="197"/>
      <c r="AK11" s="197"/>
      <c r="AL11" s="197"/>
      <c r="AM11" s="197"/>
      <c r="AN11" s="200"/>
      <c r="AO11" s="201"/>
      <c r="AP11" s="201"/>
      <c r="AQ11" s="198"/>
      <c r="AR11" s="198"/>
      <c r="AS11" s="198"/>
      <c r="AT11" s="198"/>
      <c r="AU11" s="198"/>
      <c r="AV11" s="198"/>
      <c r="AW11" s="198"/>
      <c r="AX11" s="198"/>
      <c r="AY11" s="198"/>
      <c r="AZ11" s="198"/>
      <c r="BA11" s="198"/>
      <c r="BB11" s="198"/>
      <c r="BC11" s="198"/>
      <c r="BD11" s="198"/>
      <c r="BE11" s="198"/>
      <c r="BF11" s="198"/>
      <c r="BG11" s="198"/>
    </row>
    <row r="12" spans="6:59" s="155" customFormat="1" ht="15" customHeight="1">
      <c r="F12" s="197"/>
      <c r="G12" s="197"/>
      <c r="H12" s="197"/>
      <c r="I12" s="197"/>
      <c r="J12" s="197"/>
      <c r="K12" s="197"/>
      <c r="L12" s="197"/>
      <c r="M12" s="197"/>
      <c r="N12" s="197"/>
      <c r="O12" s="197"/>
      <c r="P12" s="197"/>
      <c r="Q12" s="197"/>
      <c r="R12" s="199"/>
      <c r="S12" s="199"/>
      <c r="T12" s="199"/>
      <c r="U12" s="199"/>
      <c r="V12" s="199"/>
      <c r="W12" s="199"/>
      <c r="X12" s="199"/>
      <c r="Y12" s="199"/>
      <c r="Z12" s="199"/>
      <c r="AA12" s="199"/>
      <c r="AB12" s="199"/>
      <c r="AC12" s="199"/>
      <c r="AD12" s="199"/>
      <c r="AE12" s="199"/>
      <c r="AF12" s="199"/>
      <c r="AG12" s="199"/>
      <c r="AH12" s="199"/>
      <c r="AI12" s="197"/>
      <c r="AJ12" s="197"/>
      <c r="AK12" s="197"/>
      <c r="AL12" s="197"/>
      <c r="AM12" s="197"/>
      <c r="AN12" s="201"/>
      <c r="AO12" s="201"/>
      <c r="AP12" s="201"/>
      <c r="AQ12" s="198"/>
      <c r="AR12" s="198"/>
      <c r="AS12" s="198"/>
      <c r="AT12" s="198"/>
      <c r="AU12" s="198"/>
      <c r="AV12" s="198"/>
      <c r="AW12" s="198"/>
      <c r="AX12" s="198"/>
      <c r="AY12" s="198"/>
      <c r="AZ12" s="198"/>
      <c r="BA12" s="198"/>
      <c r="BB12" s="198"/>
      <c r="BC12" s="198"/>
      <c r="BD12" s="198"/>
      <c r="BE12" s="198"/>
      <c r="BF12" s="198"/>
      <c r="BG12" s="198"/>
    </row>
    <row r="13" spans="6:59" s="155" customFormat="1" ht="15" customHeight="1">
      <c r="F13" s="197"/>
      <c r="G13" s="197"/>
      <c r="H13" s="197"/>
      <c r="I13" s="197"/>
      <c r="J13" s="197"/>
      <c r="K13" s="197"/>
      <c r="L13" s="197"/>
      <c r="M13" s="197"/>
      <c r="N13" s="197"/>
      <c r="O13" s="197"/>
      <c r="P13" s="197"/>
      <c r="Q13" s="197"/>
      <c r="R13" s="199"/>
      <c r="S13" s="199"/>
      <c r="T13" s="199"/>
      <c r="U13" s="199"/>
      <c r="V13" s="199"/>
      <c r="W13" s="199"/>
      <c r="X13" s="199"/>
      <c r="Y13" s="199"/>
      <c r="Z13" s="199"/>
      <c r="AA13" s="199"/>
      <c r="AB13" s="199"/>
      <c r="AC13" s="199"/>
      <c r="AD13" s="199"/>
      <c r="AE13" s="199"/>
      <c r="AF13" s="199"/>
      <c r="AG13" s="199"/>
      <c r="AH13" s="199"/>
      <c r="AI13" s="197"/>
      <c r="AJ13" s="197"/>
      <c r="AK13" s="197"/>
      <c r="AL13" s="197"/>
      <c r="AM13" s="197"/>
      <c r="AN13" s="201"/>
      <c r="AO13" s="201"/>
      <c r="AP13" s="201"/>
      <c r="AQ13" s="198"/>
      <c r="AR13" s="198"/>
      <c r="AS13" s="198"/>
      <c r="AT13" s="198"/>
      <c r="AU13" s="198"/>
      <c r="AV13" s="198"/>
      <c r="AW13" s="198"/>
      <c r="AX13" s="198"/>
      <c r="AY13" s="198"/>
      <c r="AZ13" s="198"/>
      <c r="BA13" s="198"/>
      <c r="BB13" s="198"/>
      <c r="BC13" s="198"/>
      <c r="BD13" s="198"/>
      <c r="BE13" s="198"/>
      <c r="BF13" s="198"/>
      <c r="BG13" s="198"/>
    </row>
    <row r="14" spans="6:61" s="155" customFormat="1" ht="15" customHeight="1">
      <c r="F14" s="200"/>
      <c r="G14" s="197"/>
      <c r="H14" s="197"/>
      <c r="I14" s="197"/>
      <c r="J14" s="197"/>
      <c r="K14" s="197"/>
      <c r="L14" s="197"/>
      <c r="M14" s="197"/>
      <c r="N14" s="197"/>
      <c r="O14" s="197"/>
      <c r="P14" s="197"/>
      <c r="Q14" s="197"/>
      <c r="R14" s="198"/>
      <c r="S14" s="197"/>
      <c r="T14" s="197"/>
      <c r="U14" s="197"/>
      <c r="V14" s="197"/>
      <c r="W14" s="197"/>
      <c r="X14" s="197"/>
      <c r="Y14" s="197"/>
      <c r="Z14" s="197"/>
      <c r="AA14" s="197"/>
      <c r="AB14" s="197"/>
      <c r="AC14" s="197"/>
      <c r="AD14" s="197"/>
      <c r="AE14" s="197"/>
      <c r="AF14" s="197"/>
      <c r="AG14" s="197"/>
      <c r="AH14" s="197"/>
      <c r="AI14" s="197"/>
      <c r="AJ14" s="197"/>
      <c r="AK14" s="202" t="s">
        <v>98</v>
      </c>
      <c r="AL14" s="203"/>
      <c r="AM14" s="197"/>
      <c r="AN14" s="200"/>
      <c r="AO14" s="201"/>
      <c r="AQ14" s="204"/>
      <c r="AR14" s="204"/>
      <c r="AS14" s="204"/>
      <c r="AT14" s="204"/>
      <c r="AU14" s="204"/>
      <c r="AV14" s="204"/>
      <c r="AW14" s="204"/>
      <c r="AX14" s="204"/>
      <c r="AY14" s="204"/>
      <c r="AZ14" s="204"/>
      <c r="BA14" s="204"/>
      <c r="BB14" s="204"/>
      <c r="BC14" s="204"/>
      <c r="BD14" s="204"/>
      <c r="BE14" s="204"/>
      <c r="BF14" s="204"/>
      <c r="BG14" s="204"/>
      <c r="BH14" s="205"/>
      <c r="BI14" s="205"/>
    </row>
    <row r="15" spans="6:61" s="155" customFormat="1" ht="15" customHeight="1">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202" t="s">
        <v>15</v>
      </c>
      <c r="AL15" s="203"/>
      <c r="AM15" s="197"/>
      <c r="AN15" s="201"/>
      <c r="AO15" s="201"/>
      <c r="AQ15" s="204"/>
      <c r="AR15" s="204"/>
      <c r="AS15" s="204"/>
      <c r="AT15" s="204"/>
      <c r="AU15" s="204"/>
      <c r="AV15" s="204"/>
      <c r="AW15" s="204"/>
      <c r="AX15" s="204"/>
      <c r="AY15" s="204"/>
      <c r="AZ15" s="204"/>
      <c r="BA15" s="204"/>
      <c r="BB15" s="204"/>
      <c r="BC15" s="204"/>
      <c r="BD15" s="204"/>
      <c r="BE15" s="204"/>
      <c r="BF15" s="204"/>
      <c r="BG15" s="204"/>
      <c r="BH15" s="205"/>
      <c r="BI15" s="205"/>
    </row>
    <row r="16" spans="6:61" s="155" customFormat="1" ht="15" customHeight="1">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202" t="s">
        <v>279</v>
      </c>
      <c r="AL16" s="203"/>
      <c r="AM16" s="197"/>
      <c r="AN16" s="201"/>
      <c r="AO16" s="201"/>
      <c r="AQ16" s="204"/>
      <c r="AR16" s="204"/>
      <c r="AS16" s="204"/>
      <c r="AT16" s="204"/>
      <c r="AU16" s="204"/>
      <c r="AV16" s="204"/>
      <c r="AW16" s="204"/>
      <c r="AX16" s="204"/>
      <c r="AY16" s="204"/>
      <c r="AZ16" s="204"/>
      <c r="BA16" s="204"/>
      <c r="BB16" s="204"/>
      <c r="BC16" s="206" t="s">
        <v>172</v>
      </c>
      <c r="BD16" s="204"/>
      <c r="BE16" s="204"/>
      <c r="BF16" s="204"/>
      <c r="BG16" s="204"/>
      <c r="BH16" s="205"/>
      <c r="BI16" s="205"/>
    </row>
    <row r="17" spans="9:61" ht="10.5" customHeight="1">
      <c r="I17" s="195"/>
      <c r="J17" s="168"/>
      <c r="K17" s="168"/>
      <c r="L17" s="168"/>
      <c r="M17" s="168"/>
      <c r="O17" s="195"/>
      <c r="P17" s="168"/>
      <c r="Q17" s="168"/>
      <c r="R17" s="168"/>
      <c r="S17" s="168"/>
      <c r="AP17" s="168"/>
      <c r="AQ17" s="168"/>
      <c r="AR17" s="168"/>
      <c r="AS17" s="168"/>
      <c r="AT17" s="168"/>
      <c r="AU17" s="168"/>
      <c r="AV17" s="168"/>
      <c r="AW17" s="168"/>
      <c r="AX17" s="168"/>
      <c r="AY17" s="168"/>
      <c r="AZ17" s="168"/>
      <c r="BA17" s="168"/>
      <c r="BB17" s="168"/>
      <c r="BC17" s="168"/>
      <c r="BD17" s="168"/>
      <c r="BE17" s="168"/>
      <c r="BF17" s="168"/>
      <c r="BG17" s="168"/>
      <c r="BH17" s="168"/>
      <c r="BI17" s="168"/>
    </row>
    <row r="18" spans="15:61" s="155" customFormat="1" ht="15" customHeight="1">
      <c r="O18" s="207"/>
      <c r="AP18" s="205"/>
      <c r="AQ18" s="205"/>
      <c r="AR18" s="205"/>
      <c r="AS18" s="205"/>
      <c r="AT18" s="205"/>
      <c r="AU18" s="205"/>
      <c r="AV18" s="205"/>
      <c r="AW18" s="205"/>
      <c r="AX18" s="205"/>
      <c r="AY18" s="205"/>
      <c r="AZ18" s="205"/>
      <c r="BA18" s="205"/>
      <c r="BB18" s="205"/>
      <c r="BC18" s="205"/>
      <c r="BD18" s="205"/>
      <c r="BE18" s="205"/>
      <c r="BF18" s="205"/>
      <c r="BG18" s="205"/>
      <c r="BH18" s="205"/>
      <c r="BI18" s="205"/>
    </row>
    <row r="19" spans="15:61" s="155" customFormat="1" ht="15" customHeight="1">
      <c r="O19" s="207"/>
      <c r="AP19" s="205"/>
      <c r="AQ19" s="205"/>
      <c r="AR19" s="205"/>
      <c r="AS19" s="205"/>
      <c r="AT19" s="205"/>
      <c r="AU19" s="205"/>
      <c r="AV19" s="205"/>
      <c r="AW19" s="205"/>
      <c r="AX19" s="205"/>
      <c r="AY19" s="205"/>
      <c r="AZ19" s="205"/>
      <c r="BA19" s="205"/>
      <c r="BB19" s="205"/>
      <c r="BC19" s="205"/>
      <c r="BD19" s="205"/>
      <c r="BE19" s="205"/>
      <c r="BF19" s="205"/>
      <c r="BG19" s="205"/>
      <c r="BH19" s="205"/>
      <c r="BI19" s="205"/>
    </row>
    <row r="20" spans="1:61" s="155" customFormat="1" ht="15" customHeight="1">
      <c r="A20" s="799"/>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800"/>
      <c r="AN20" s="800"/>
      <c r="AO20" s="800"/>
      <c r="AP20" s="800"/>
      <c r="AQ20" s="800"/>
      <c r="AR20" s="800"/>
      <c r="AS20" s="800"/>
      <c r="AT20" s="800"/>
      <c r="AU20" s="800"/>
      <c r="AV20" s="800"/>
      <c r="AW20" s="800"/>
      <c r="AX20" s="800"/>
      <c r="AY20" s="800"/>
      <c r="AZ20" s="800"/>
      <c r="BA20" s="800"/>
      <c r="BB20" s="800"/>
      <c r="BC20" s="800"/>
      <c r="BD20" s="800"/>
      <c r="BE20" s="800"/>
      <c r="BF20" s="800"/>
      <c r="BG20" s="800"/>
      <c r="BH20" s="800"/>
      <c r="BI20" s="800"/>
    </row>
    <row r="21" spans="5:57" s="155" customFormat="1" ht="15" customHeight="1">
      <c r="E21" s="801" t="s">
        <v>361</v>
      </c>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1"/>
      <c r="AY21" s="801"/>
      <c r="AZ21" s="801"/>
      <c r="BA21" s="801"/>
      <c r="BB21" s="801"/>
      <c r="BC21" s="801"/>
      <c r="BD21" s="801"/>
      <c r="BE21" s="801"/>
    </row>
    <row r="22" spans="1:61" s="155" customFormat="1" ht="15" customHeight="1">
      <c r="A22" s="154"/>
      <c r="B22" s="154"/>
      <c r="C22" s="154"/>
      <c r="D22" s="154"/>
      <c r="E22" s="801" t="s">
        <v>360</v>
      </c>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1"/>
      <c r="AY22" s="801"/>
      <c r="AZ22" s="801"/>
      <c r="BA22" s="801"/>
      <c r="BB22" s="801"/>
      <c r="BC22" s="801"/>
      <c r="BD22" s="801"/>
      <c r="BE22" s="801"/>
      <c r="BF22" s="154"/>
      <c r="BG22" s="154"/>
      <c r="BH22" s="154"/>
      <c r="BI22" s="154"/>
    </row>
    <row r="23" ht="15.75" customHeight="1"/>
    <row r="26" spans="5:59" ht="13.5">
      <c r="E26" s="760" t="s">
        <v>362</v>
      </c>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790"/>
      <c r="AM26" s="790"/>
      <c r="AN26" s="790"/>
      <c r="AO26" s="790"/>
      <c r="AP26" s="790"/>
      <c r="AQ26" s="790"/>
      <c r="AR26" s="790"/>
      <c r="AS26" s="790"/>
      <c r="AT26" s="790"/>
      <c r="AU26" s="790"/>
      <c r="AV26" s="790"/>
      <c r="AW26" s="790"/>
      <c r="AX26" s="790"/>
      <c r="AY26" s="790"/>
      <c r="AZ26" s="790"/>
      <c r="BA26" s="790"/>
      <c r="BB26" s="790"/>
      <c r="BC26" s="790"/>
      <c r="BD26" s="790"/>
      <c r="BE26" s="790"/>
      <c r="BF26" s="790"/>
      <c r="BG26" s="790"/>
    </row>
    <row r="27" spans="3:59" ht="13.5">
      <c r="C27" s="154" t="s">
        <v>280</v>
      </c>
      <c r="E27" s="762" t="s">
        <v>363</v>
      </c>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3"/>
      <c r="BC27" s="763"/>
      <c r="BD27" s="763"/>
      <c r="BE27" s="763"/>
      <c r="BF27" s="763"/>
      <c r="BG27" s="763"/>
    </row>
    <row r="28" spans="5:59" ht="13.5">
      <c r="E28" s="76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0"/>
      <c r="AY28" s="790"/>
      <c r="AZ28" s="790"/>
      <c r="BA28" s="790"/>
      <c r="BB28" s="790"/>
      <c r="BC28" s="790"/>
      <c r="BD28" s="790"/>
      <c r="BE28" s="790"/>
      <c r="BF28" s="790"/>
      <c r="BG28" s="790"/>
    </row>
    <row r="29" spans="5:59" ht="13.5">
      <c r="E29" s="167"/>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row>
    <row r="30" spans="5:59" ht="13.5">
      <c r="E30" s="167"/>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row>
    <row r="31" spans="5:59" ht="13.5">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0"/>
      <c r="AY31" s="760"/>
      <c r="AZ31" s="760"/>
      <c r="BA31" s="760"/>
      <c r="BB31" s="760"/>
      <c r="BC31" s="760"/>
      <c r="BD31" s="760"/>
      <c r="BE31" s="760"/>
      <c r="BF31" s="760"/>
      <c r="BG31" s="760"/>
    </row>
    <row r="32" spans="5:59" ht="13.5">
      <c r="E32" s="802" t="s">
        <v>281</v>
      </c>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2"/>
      <c r="AI32" s="802"/>
      <c r="AJ32" s="802"/>
      <c r="AK32" s="802"/>
      <c r="AL32" s="802"/>
      <c r="AM32" s="802"/>
      <c r="AN32" s="802"/>
      <c r="AO32" s="802"/>
      <c r="AP32" s="802"/>
      <c r="AQ32" s="802"/>
      <c r="AR32" s="802"/>
      <c r="AS32" s="802"/>
      <c r="AT32" s="802"/>
      <c r="AU32" s="802"/>
      <c r="AV32" s="802"/>
      <c r="AW32" s="802"/>
      <c r="AX32" s="802"/>
      <c r="AY32" s="802"/>
      <c r="AZ32" s="802"/>
      <c r="BA32" s="802"/>
      <c r="BB32" s="802"/>
      <c r="BC32" s="802"/>
      <c r="BD32" s="802"/>
      <c r="BE32" s="802"/>
      <c r="BF32" s="802"/>
      <c r="BG32" s="802"/>
    </row>
    <row r="33" spans="5:58" ht="13.5">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0"/>
      <c r="AY33" s="760"/>
      <c r="AZ33" s="760"/>
      <c r="BA33" s="760"/>
      <c r="BB33" s="760"/>
      <c r="BC33" s="760"/>
      <c r="BD33" s="760"/>
      <c r="BE33" s="760"/>
      <c r="BF33" s="760"/>
    </row>
    <row r="34" spans="5:58" ht="13.5">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row>
    <row r="35" spans="5:59" ht="13.5">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0"/>
      <c r="AW35" s="760"/>
      <c r="AX35" s="760"/>
      <c r="AY35" s="760"/>
      <c r="AZ35" s="760"/>
      <c r="BA35" s="760"/>
      <c r="BB35" s="760"/>
      <c r="BC35" s="760"/>
      <c r="BD35" s="760"/>
      <c r="BE35" s="760"/>
      <c r="BF35" s="760"/>
      <c r="BG35" s="760"/>
    </row>
    <row r="36" spans="5:59" ht="13.5">
      <c r="E36" s="168" t="s">
        <v>282</v>
      </c>
      <c r="F36" s="208"/>
      <c r="G36" s="208"/>
      <c r="H36" s="208"/>
      <c r="I36" s="208"/>
      <c r="J36" s="208"/>
      <c r="K36" s="208"/>
      <c r="L36" s="208"/>
      <c r="M36" s="208"/>
      <c r="N36" s="208"/>
      <c r="O36" s="191"/>
      <c r="P36" s="191"/>
      <c r="Q36" s="191"/>
      <c r="R36" s="191"/>
      <c r="S36" s="191"/>
      <c r="T36" s="191"/>
      <c r="U36" s="191"/>
      <c r="V36" s="191"/>
      <c r="W36" s="191"/>
      <c r="X36" s="191"/>
      <c r="Y36" s="191"/>
      <c r="Z36" s="191"/>
      <c r="AA36" s="191"/>
      <c r="AB36" s="208" t="s">
        <v>283</v>
      </c>
      <c r="AC36" s="208"/>
      <c r="AD36" s="191"/>
      <c r="AE36" s="191"/>
      <c r="AF36" s="191"/>
      <c r="AG36" s="191"/>
      <c r="AH36" s="191"/>
      <c r="AI36" s="803"/>
      <c r="AJ36" s="803"/>
      <c r="AK36" s="803"/>
      <c r="AL36" s="803"/>
      <c r="AM36" s="803"/>
      <c r="AN36" s="803"/>
      <c r="AO36" s="803"/>
      <c r="AP36" s="803"/>
      <c r="AQ36" s="803"/>
      <c r="AR36" s="803"/>
      <c r="AS36" s="803"/>
      <c r="AT36" s="803"/>
      <c r="AU36" s="803"/>
      <c r="AV36" s="803"/>
      <c r="AW36" s="803"/>
      <c r="AX36" s="803"/>
      <c r="AY36" s="803"/>
      <c r="AZ36" s="803"/>
      <c r="BA36" s="803"/>
      <c r="BB36" s="803"/>
      <c r="BC36" s="803"/>
      <c r="BD36" s="803"/>
      <c r="BE36" s="803"/>
      <c r="BF36" s="191"/>
      <c r="BG36" s="191"/>
    </row>
    <row r="37" spans="5:59" ht="4.5" customHeight="1">
      <c r="E37" s="168"/>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191"/>
      <c r="BG37" s="191"/>
    </row>
    <row r="38" spans="28:57" ht="13.5">
      <c r="AB38" s="154" t="s">
        <v>284</v>
      </c>
      <c r="AI38" s="804"/>
      <c r="AJ38" s="805"/>
      <c r="AK38" s="805"/>
      <c r="AL38" s="805"/>
      <c r="AM38" s="805"/>
      <c r="AN38" s="805"/>
      <c r="AO38" s="805"/>
      <c r="AP38" s="805"/>
      <c r="AQ38" s="805"/>
      <c r="AR38" s="805"/>
      <c r="AS38" s="805"/>
      <c r="AT38" s="805"/>
      <c r="AU38" s="805"/>
      <c r="AV38" s="805"/>
      <c r="AW38" s="805"/>
      <c r="AX38" s="805"/>
      <c r="AY38" s="805"/>
      <c r="AZ38" s="805"/>
      <c r="BA38" s="805"/>
      <c r="BB38" s="805"/>
      <c r="BC38" s="805"/>
      <c r="BD38" s="805"/>
      <c r="BE38" s="805"/>
    </row>
    <row r="39" spans="5:60" ht="13.5">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805"/>
      <c r="AJ39" s="805"/>
      <c r="AK39" s="805"/>
      <c r="AL39" s="805"/>
      <c r="AM39" s="805"/>
      <c r="AN39" s="805"/>
      <c r="AO39" s="805"/>
      <c r="AP39" s="805"/>
      <c r="AQ39" s="805"/>
      <c r="AR39" s="805"/>
      <c r="AS39" s="805"/>
      <c r="AT39" s="805"/>
      <c r="AU39" s="805"/>
      <c r="AV39" s="805"/>
      <c r="AW39" s="805"/>
      <c r="AX39" s="805"/>
      <c r="AY39" s="805"/>
      <c r="AZ39" s="805"/>
      <c r="BA39" s="805"/>
      <c r="BB39" s="805"/>
      <c r="BC39" s="805"/>
      <c r="BD39" s="805"/>
      <c r="BE39" s="805"/>
      <c r="BF39" s="168"/>
      <c r="BG39" s="168"/>
      <c r="BH39" s="168"/>
    </row>
    <row r="40" spans="5:60" ht="4.5" customHeight="1">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168"/>
      <c r="BG40" s="168"/>
      <c r="BH40" s="168"/>
    </row>
    <row r="41" spans="5:58" ht="13.5">
      <c r="E41" s="168"/>
      <c r="F41" s="191"/>
      <c r="G41" s="191"/>
      <c r="H41" s="191"/>
      <c r="I41" s="191"/>
      <c r="J41" s="191"/>
      <c r="K41" s="191"/>
      <c r="L41" s="191"/>
      <c r="M41" s="191"/>
      <c r="N41" s="191"/>
      <c r="O41" s="191"/>
      <c r="P41" s="191"/>
      <c r="Q41" s="191"/>
      <c r="R41" s="191"/>
      <c r="S41" s="191"/>
      <c r="T41" s="191"/>
      <c r="U41" s="191"/>
      <c r="V41" s="191"/>
      <c r="W41" s="191"/>
      <c r="X41" s="191"/>
      <c r="Y41" s="191"/>
      <c r="Z41" s="191"/>
      <c r="AA41" s="191"/>
      <c r="AB41" s="191" t="s">
        <v>3</v>
      </c>
      <c r="AC41" s="191"/>
      <c r="AD41" s="191"/>
      <c r="AE41" s="191"/>
      <c r="AF41" s="191"/>
      <c r="AG41" s="191"/>
      <c r="AH41" s="191"/>
      <c r="AI41" s="806"/>
      <c r="AJ41" s="806"/>
      <c r="AK41" s="806"/>
      <c r="AL41" s="806"/>
      <c r="AM41" s="806"/>
      <c r="AN41" s="806"/>
      <c r="AO41" s="806"/>
      <c r="AP41" s="803" t="s">
        <v>285</v>
      </c>
      <c r="AQ41" s="803"/>
      <c r="AR41" s="803"/>
      <c r="AS41" s="803"/>
      <c r="AT41" s="803"/>
      <c r="AU41" s="803"/>
      <c r="AV41" s="803"/>
      <c r="AW41" s="191"/>
      <c r="AX41" s="191"/>
      <c r="AY41" s="191"/>
      <c r="AZ41" s="191"/>
      <c r="BA41" s="191"/>
      <c r="BB41" s="191"/>
      <c r="BC41" s="191"/>
      <c r="BD41" s="191"/>
      <c r="BE41" s="191"/>
      <c r="BF41" s="191"/>
    </row>
    <row r="42" spans="5:58" ht="4.5" customHeight="1">
      <c r="E42" s="168"/>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211"/>
      <c r="AJ42" s="211"/>
      <c r="AK42" s="211"/>
      <c r="AL42" s="211"/>
      <c r="AM42" s="211"/>
      <c r="AN42" s="211"/>
      <c r="AO42" s="211"/>
      <c r="AP42" s="191"/>
      <c r="AQ42" s="191"/>
      <c r="AR42" s="191"/>
      <c r="AS42" s="191"/>
      <c r="AT42" s="191"/>
      <c r="AU42" s="191"/>
      <c r="AV42" s="191"/>
      <c r="AW42" s="191"/>
      <c r="AX42" s="191"/>
      <c r="AY42" s="191"/>
      <c r="AZ42" s="191"/>
      <c r="BA42" s="191"/>
      <c r="BB42" s="191"/>
      <c r="BC42" s="191"/>
      <c r="BD42" s="191"/>
      <c r="BE42" s="191"/>
      <c r="BF42" s="191"/>
    </row>
    <row r="43" spans="28:35" ht="13.5">
      <c r="AB43" s="154" t="s">
        <v>286</v>
      </c>
      <c r="AI43" s="154" t="s">
        <v>287</v>
      </c>
    </row>
    <row r="47" spans="5:40" ht="13.5">
      <c r="E47" s="154" t="s">
        <v>288</v>
      </c>
      <c r="AN47" s="154" t="s">
        <v>289</v>
      </c>
    </row>
    <row r="51" spans="5:40" ht="13.5">
      <c r="E51" s="154" t="s">
        <v>290</v>
      </c>
      <c r="AN51" s="154" t="s">
        <v>289</v>
      </c>
    </row>
    <row r="55" spans="5:56" ht="13.5">
      <c r="E55" s="154" t="s">
        <v>291</v>
      </c>
      <c r="AN55" s="762" t="s">
        <v>292</v>
      </c>
      <c r="AO55" s="440"/>
      <c r="AP55" s="440"/>
      <c r="AQ55" s="440"/>
      <c r="AR55" s="440"/>
      <c r="AS55" s="440"/>
      <c r="AT55" s="440"/>
      <c r="AU55" s="440"/>
      <c r="AV55" s="440"/>
      <c r="AW55" s="440"/>
      <c r="AX55" s="440"/>
      <c r="AY55" s="440"/>
      <c r="AZ55" s="440"/>
      <c r="BA55" s="440"/>
      <c r="BB55" s="440"/>
      <c r="BC55" s="440"/>
      <c r="BD55" s="212"/>
    </row>
    <row r="59" spans="6:7" ht="13.5">
      <c r="F59" s="762"/>
      <c r="G59" s="762"/>
    </row>
    <row r="62" spans="6:9" ht="13.5">
      <c r="F62" s="762"/>
      <c r="G62" s="762"/>
      <c r="H62" s="762"/>
      <c r="I62" s="762"/>
    </row>
    <row r="65" ht="23.25" customHeight="1"/>
    <row r="66" spans="1:14" ht="11.25" customHeight="1">
      <c r="A66" s="213"/>
      <c r="N66" s="214" t="s">
        <v>156</v>
      </c>
    </row>
  </sheetData>
  <sheetProtection formatCells="0" formatColumns="0" formatRows="0" selectLockedCells="1"/>
  <mergeCells count="18">
    <mergeCell ref="E27:BG27"/>
    <mergeCell ref="F62:I62"/>
    <mergeCell ref="AI36:BE36"/>
    <mergeCell ref="AI38:BE39"/>
    <mergeCell ref="AI41:AO41"/>
    <mergeCell ref="AP41:AV41"/>
    <mergeCell ref="F59:G59"/>
    <mergeCell ref="E35:BG35"/>
    <mergeCell ref="AO3:BD3"/>
    <mergeCell ref="A20:BI20"/>
    <mergeCell ref="E21:BE21"/>
    <mergeCell ref="E22:BE22"/>
    <mergeCell ref="E26:BG26"/>
    <mergeCell ref="AN55:BC55"/>
    <mergeCell ref="E28:BG28"/>
    <mergeCell ref="E31:BG31"/>
    <mergeCell ref="E32:BG32"/>
    <mergeCell ref="E33:BF33"/>
  </mergeCells>
  <printOptions/>
  <pageMargins left="0.7086614173228346" right="0.15748031496062992" top="0.55" bottom="0.21" header="0.5118110236220472" footer="0.23622047244094488"/>
  <pageSetup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dimension ref="A1:F16"/>
  <sheetViews>
    <sheetView zoomScale="85" zoomScaleNormal="85" zoomScaleSheetLayoutView="100" zoomScalePageLayoutView="0" workbookViewId="0" topLeftCell="A1">
      <selection activeCell="T18" sqref="T18:AY19"/>
    </sheetView>
  </sheetViews>
  <sheetFormatPr defaultColWidth="9.140625" defaultRowHeight="12"/>
  <cols>
    <col min="1" max="1" width="3.57421875" style="215" customWidth="1"/>
    <col min="2" max="2" width="19.140625" style="215" customWidth="1"/>
    <col min="3" max="3" width="15.140625" style="215" customWidth="1"/>
    <col min="4" max="5" width="16.7109375" style="215" customWidth="1"/>
    <col min="6" max="6" width="16.28125" style="215" customWidth="1"/>
    <col min="7" max="16384" width="9.140625" style="215" customWidth="1"/>
  </cols>
  <sheetData>
    <row r="1" spans="3:6" ht="14.25">
      <c r="C1" s="216"/>
      <c r="F1" s="217" t="s">
        <v>293</v>
      </c>
    </row>
    <row r="2" spans="2:6" ht="24">
      <c r="B2" s="218" t="s">
        <v>294</v>
      </c>
      <c r="C2" s="219"/>
      <c r="D2" s="220"/>
      <c r="E2" s="220"/>
      <c r="F2" s="220"/>
    </row>
    <row r="4" ht="13.5">
      <c r="F4" s="217" t="s">
        <v>181</v>
      </c>
    </row>
    <row r="5" spans="1:6" ht="18.75" customHeight="1">
      <c r="A5" s="807" t="s">
        <v>295</v>
      </c>
      <c r="B5" s="808"/>
      <c r="C5" s="221" t="s">
        <v>296</v>
      </c>
      <c r="D5" s="222"/>
      <c r="E5" s="222"/>
      <c r="F5" s="223"/>
    </row>
    <row r="6" spans="1:6" ht="18.75" customHeight="1">
      <c r="A6" s="809"/>
      <c r="B6" s="810"/>
      <c r="C6" s="813" t="s">
        <v>297</v>
      </c>
      <c r="D6" s="221" t="s">
        <v>298</v>
      </c>
      <c r="E6" s="224"/>
      <c r="F6" s="225"/>
    </row>
    <row r="7" spans="1:6" s="227" customFormat="1" ht="18.75" customHeight="1" thickBot="1">
      <c r="A7" s="811"/>
      <c r="B7" s="812"/>
      <c r="C7" s="814"/>
      <c r="D7" s="226" t="s">
        <v>299</v>
      </c>
      <c r="E7" s="226" t="s">
        <v>300</v>
      </c>
      <c r="F7" s="226" t="s">
        <v>301</v>
      </c>
    </row>
    <row r="8" spans="1:6" s="227" customFormat="1" ht="60" customHeight="1" thickTop="1">
      <c r="A8" s="815" t="s">
        <v>302</v>
      </c>
      <c r="B8" s="816"/>
      <c r="C8" s="228"/>
      <c r="D8" s="228"/>
      <c r="E8" s="228"/>
      <c r="F8" s="228"/>
    </row>
    <row r="9" spans="1:6" s="227" customFormat="1" ht="34.5" customHeight="1">
      <c r="A9" s="229"/>
      <c r="B9" s="817" t="s">
        <v>303</v>
      </c>
      <c r="C9" s="819"/>
      <c r="D9" s="821"/>
      <c r="E9" s="819"/>
      <c r="F9" s="821"/>
    </row>
    <row r="10" spans="1:6" s="227" customFormat="1" ht="34.5" customHeight="1" thickBot="1">
      <c r="A10" s="230"/>
      <c r="B10" s="818"/>
      <c r="C10" s="820"/>
      <c r="D10" s="820"/>
      <c r="E10" s="820"/>
      <c r="F10" s="820"/>
    </row>
    <row r="11" spans="1:6" s="227" customFormat="1" ht="60" customHeight="1" thickTop="1">
      <c r="A11" s="822" t="s">
        <v>304</v>
      </c>
      <c r="B11" s="823"/>
      <c r="C11" s="231"/>
      <c r="D11" s="232"/>
      <c r="E11" s="232"/>
      <c r="F11" s="232"/>
    </row>
    <row r="12" spans="1:6" s="227" customFormat="1" ht="71.25" customHeight="1">
      <c r="A12" s="824"/>
      <c r="B12" s="233" t="s">
        <v>305</v>
      </c>
      <c r="C12" s="234"/>
      <c r="D12" s="234"/>
      <c r="E12" s="234"/>
      <c r="F12" s="234"/>
    </row>
    <row r="13" spans="1:6" s="227" customFormat="1" ht="71.25" customHeight="1">
      <c r="A13" s="825"/>
      <c r="B13" s="235" t="s">
        <v>306</v>
      </c>
      <c r="C13" s="234"/>
      <c r="D13" s="234"/>
      <c r="E13" s="234"/>
      <c r="F13" s="234"/>
    </row>
    <row r="14" spans="1:6" s="227" customFormat="1" ht="71.25" customHeight="1">
      <c r="A14" s="826"/>
      <c r="B14" s="233" t="s">
        <v>307</v>
      </c>
      <c r="C14" s="234"/>
      <c r="D14" s="234"/>
      <c r="E14" s="234"/>
      <c r="F14" s="234"/>
    </row>
    <row r="15" spans="1:6" s="227" customFormat="1" ht="34.5" customHeight="1">
      <c r="A15" s="827" t="s">
        <v>308</v>
      </c>
      <c r="B15" s="828"/>
      <c r="C15" s="236"/>
      <c r="D15" s="232"/>
      <c r="E15" s="236"/>
      <c r="F15" s="232"/>
    </row>
    <row r="16" ht="13.5">
      <c r="A16" s="215" t="s">
        <v>309</v>
      </c>
    </row>
  </sheetData>
  <sheetProtection/>
  <mergeCells count="11">
    <mergeCell ref="E9:E10"/>
    <mergeCell ref="F9:F10"/>
    <mergeCell ref="A11:B11"/>
    <mergeCell ref="A12:A14"/>
    <mergeCell ref="A15:B15"/>
    <mergeCell ref="A5:B7"/>
    <mergeCell ref="C6:C7"/>
    <mergeCell ref="A8:B8"/>
    <mergeCell ref="B9:B10"/>
    <mergeCell ref="C9:C10"/>
    <mergeCell ref="D9:D10"/>
  </mergeCells>
  <printOptions horizontalCentered="1"/>
  <pageMargins left="0.984251968503937" right="0.984251968503937" top="1.5748031496062993"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34"/>
  <sheetViews>
    <sheetView view="pageBreakPreview" zoomScale="90" zoomScaleSheetLayoutView="90" workbookViewId="0" topLeftCell="A22">
      <selection activeCell="T18" sqref="T18:AY19"/>
    </sheetView>
  </sheetViews>
  <sheetFormatPr defaultColWidth="9.140625" defaultRowHeight="12"/>
  <cols>
    <col min="1" max="1" width="3.00390625" style="237" customWidth="1"/>
    <col min="2" max="2" width="5.28125" style="239" customWidth="1"/>
    <col min="3" max="3" width="15.28125" style="239" customWidth="1"/>
    <col min="4" max="4" width="13.140625" style="239" customWidth="1"/>
    <col min="5" max="5" width="3.7109375" style="239" customWidth="1"/>
    <col min="6" max="6" width="49.421875" style="239" customWidth="1"/>
    <col min="7" max="7" width="16.28125" style="239" customWidth="1"/>
    <col min="8" max="8" width="19.57421875" style="239" customWidth="1"/>
    <col min="9" max="11" width="12.140625" style="239" customWidth="1"/>
    <col min="12" max="12" width="12.140625" style="237" customWidth="1"/>
    <col min="13" max="13" width="14.28125" style="242" customWidth="1"/>
    <col min="14" max="14" width="9.8515625" style="239" customWidth="1"/>
    <col min="15" max="15" width="6.7109375" style="239" customWidth="1"/>
    <col min="16" max="16384" width="9.140625" style="239" customWidth="1"/>
  </cols>
  <sheetData>
    <row r="1" spans="2:8" ht="18">
      <c r="B1" s="238" t="s">
        <v>310</v>
      </c>
      <c r="G1" s="240"/>
      <c r="H1" s="241"/>
    </row>
    <row r="2" ht="21" customHeight="1" thickBot="1">
      <c r="B2" s="238"/>
    </row>
    <row r="3" spans="1:8" ht="21" customHeight="1" thickBot="1">
      <c r="A3" s="242"/>
      <c r="B3" s="857" t="s">
        <v>311</v>
      </c>
      <c r="C3" s="858"/>
      <c r="D3" s="858"/>
      <c r="E3" s="858"/>
      <c r="F3" s="829"/>
      <c r="G3" s="829"/>
      <c r="H3" s="830"/>
    </row>
    <row r="4" spans="1:8" ht="21" customHeight="1" thickBot="1">
      <c r="A4" s="242"/>
      <c r="B4" s="857" t="s">
        <v>312</v>
      </c>
      <c r="C4" s="858"/>
      <c r="D4" s="858"/>
      <c r="E4" s="858"/>
      <c r="F4" s="829"/>
      <c r="G4" s="829"/>
      <c r="H4" s="830"/>
    </row>
    <row r="5" spans="1:8" ht="21" customHeight="1" thickBot="1">
      <c r="A5" s="242"/>
      <c r="B5" s="844" t="s">
        <v>313</v>
      </c>
      <c r="C5" s="845"/>
      <c r="D5" s="845"/>
      <c r="E5" s="846"/>
      <c r="F5" s="847" t="s">
        <v>314</v>
      </c>
      <c r="G5" s="846"/>
      <c r="H5" s="244" t="s">
        <v>315</v>
      </c>
    </row>
    <row r="6" spans="1:8" ht="13.5" customHeight="1">
      <c r="A6" s="242"/>
      <c r="B6" s="245" t="s">
        <v>321</v>
      </c>
      <c r="C6" s="835" t="s">
        <v>316</v>
      </c>
      <c r="D6" s="836"/>
      <c r="E6" s="837"/>
      <c r="F6" s="848" t="s">
        <v>317</v>
      </c>
      <c r="G6" s="849"/>
      <c r="H6" s="246"/>
    </row>
    <row r="7" spans="2:8" ht="66.75" customHeight="1">
      <c r="B7" s="245"/>
      <c r="C7" s="841"/>
      <c r="D7" s="842"/>
      <c r="E7" s="843"/>
      <c r="F7" s="877"/>
      <c r="G7" s="878"/>
      <c r="H7" s="246"/>
    </row>
    <row r="8" spans="2:8" ht="48" customHeight="1">
      <c r="B8" s="247" t="s">
        <v>337</v>
      </c>
      <c r="C8" s="859" t="s">
        <v>318</v>
      </c>
      <c r="D8" s="860"/>
      <c r="E8" s="861"/>
      <c r="F8" s="866" t="s">
        <v>319</v>
      </c>
      <c r="G8" s="867"/>
      <c r="H8" s="248"/>
    </row>
    <row r="9" spans="2:8" ht="33" customHeight="1">
      <c r="B9" s="245"/>
      <c r="C9" s="838"/>
      <c r="D9" s="839"/>
      <c r="E9" s="840"/>
      <c r="F9" s="868"/>
      <c r="G9" s="869"/>
      <c r="H9" s="246"/>
    </row>
    <row r="10" spans="2:8" ht="33" customHeight="1" thickBot="1">
      <c r="B10" s="249"/>
      <c r="C10" s="862"/>
      <c r="D10" s="863"/>
      <c r="E10" s="864"/>
      <c r="F10" s="870"/>
      <c r="G10" s="871"/>
      <c r="H10" s="251"/>
    </row>
    <row r="11" spans="2:8" ht="33" customHeight="1" thickBot="1">
      <c r="B11" s="243"/>
      <c r="C11" s="252"/>
      <c r="D11" s="252"/>
      <c r="E11" s="252"/>
      <c r="F11" s="250"/>
      <c r="G11" s="250"/>
      <c r="H11" s="253"/>
    </row>
    <row r="12" spans="1:12" ht="21" customHeight="1" thickBot="1">
      <c r="A12" s="242"/>
      <c r="B12" s="857" t="s">
        <v>320</v>
      </c>
      <c r="C12" s="858"/>
      <c r="D12" s="858"/>
      <c r="E12" s="858"/>
      <c r="F12" s="831"/>
      <c r="G12" s="831"/>
      <c r="H12" s="832"/>
      <c r="J12" s="254"/>
      <c r="K12" s="255"/>
      <c r="L12" s="255"/>
    </row>
    <row r="13" spans="1:12" ht="21" customHeight="1" thickBot="1">
      <c r="A13" s="242"/>
      <c r="B13" s="857" t="s">
        <v>312</v>
      </c>
      <c r="C13" s="858"/>
      <c r="D13" s="858"/>
      <c r="E13" s="858"/>
      <c r="F13" s="831"/>
      <c r="G13" s="831"/>
      <c r="H13" s="832"/>
      <c r="J13" s="254"/>
      <c r="K13" s="255"/>
      <c r="L13" s="255"/>
    </row>
    <row r="14" spans="2:8" ht="21" customHeight="1" thickBot="1">
      <c r="B14" s="844" t="s">
        <v>313</v>
      </c>
      <c r="C14" s="845"/>
      <c r="D14" s="845"/>
      <c r="E14" s="846"/>
      <c r="F14" s="847" t="s">
        <v>314</v>
      </c>
      <c r="G14" s="846"/>
      <c r="H14" s="244" t="s">
        <v>315</v>
      </c>
    </row>
    <row r="15" spans="1:8" ht="20.25" customHeight="1">
      <c r="A15" s="242"/>
      <c r="B15" s="245" t="s">
        <v>321</v>
      </c>
      <c r="C15" s="835" t="s">
        <v>322</v>
      </c>
      <c r="D15" s="836"/>
      <c r="E15" s="837"/>
      <c r="F15" s="848" t="s">
        <v>323</v>
      </c>
      <c r="G15" s="849"/>
      <c r="H15" s="865"/>
    </row>
    <row r="16" spans="1:8" ht="48" customHeight="1">
      <c r="A16" s="242"/>
      <c r="B16" s="245"/>
      <c r="C16" s="841"/>
      <c r="D16" s="842"/>
      <c r="E16" s="843"/>
      <c r="F16" s="855"/>
      <c r="G16" s="856"/>
      <c r="H16" s="851"/>
    </row>
    <row r="17" spans="1:8" ht="33" customHeight="1">
      <c r="A17" s="242"/>
      <c r="B17" s="247" t="s">
        <v>337</v>
      </c>
      <c r="C17" s="859" t="s">
        <v>324</v>
      </c>
      <c r="D17" s="860"/>
      <c r="E17" s="861"/>
      <c r="F17" s="866" t="s">
        <v>325</v>
      </c>
      <c r="G17" s="867"/>
      <c r="H17" s="850"/>
    </row>
    <row r="18" spans="1:8" ht="29.25" customHeight="1">
      <c r="A18" s="242"/>
      <c r="B18" s="245"/>
      <c r="C18" s="838"/>
      <c r="D18" s="839"/>
      <c r="E18" s="840"/>
      <c r="F18" s="853"/>
      <c r="G18" s="854"/>
      <c r="H18" s="851"/>
    </row>
    <row r="19" spans="1:8" ht="29.25" customHeight="1">
      <c r="A19" s="242"/>
      <c r="B19" s="245"/>
      <c r="C19" s="838"/>
      <c r="D19" s="839"/>
      <c r="E19" s="840"/>
      <c r="F19" s="853"/>
      <c r="G19" s="854"/>
      <c r="H19" s="851"/>
    </row>
    <row r="20" spans="1:8" ht="29.25" customHeight="1">
      <c r="A20" s="242"/>
      <c r="B20" s="256"/>
      <c r="C20" s="841"/>
      <c r="D20" s="842"/>
      <c r="E20" s="843"/>
      <c r="F20" s="855"/>
      <c r="G20" s="856"/>
      <c r="H20" s="852"/>
    </row>
    <row r="21" spans="1:8" ht="49.5" customHeight="1">
      <c r="A21" s="242"/>
      <c r="B21" s="247" t="s">
        <v>336</v>
      </c>
      <c r="C21" s="879" t="s">
        <v>326</v>
      </c>
      <c r="D21" s="880"/>
      <c r="E21" s="881"/>
      <c r="F21" s="866" t="s">
        <v>327</v>
      </c>
      <c r="G21" s="867"/>
      <c r="H21" s="850"/>
    </row>
    <row r="22" spans="1:8" ht="70.5" customHeight="1" thickBot="1">
      <c r="A22" s="242"/>
      <c r="B22" s="249"/>
      <c r="C22" s="882"/>
      <c r="D22" s="883"/>
      <c r="E22" s="884"/>
      <c r="F22" s="873"/>
      <c r="G22" s="874"/>
      <c r="H22" s="872"/>
    </row>
    <row r="23" spans="2:10" ht="14.25" thickBot="1">
      <c r="B23" s="240"/>
      <c r="C23" s="257"/>
      <c r="D23" s="257"/>
      <c r="E23" s="257"/>
      <c r="F23" s="258"/>
      <c r="G23" s="258"/>
      <c r="H23" s="259"/>
      <c r="J23" s="239" t="s">
        <v>335</v>
      </c>
    </row>
    <row r="24" spans="1:8" ht="21" customHeight="1" thickBot="1">
      <c r="A24" s="242"/>
      <c r="B24" s="833" t="s">
        <v>328</v>
      </c>
      <c r="C24" s="834"/>
      <c r="D24" s="834"/>
      <c r="E24" s="834"/>
      <c r="F24" s="875"/>
      <c r="G24" s="875"/>
      <c r="H24" s="876"/>
    </row>
    <row r="25" spans="1:8" ht="21" customHeight="1" thickBot="1">
      <c r="A25" s="242"/>
      <c r="B25" s="844" t="s">
        <v>313</v>
      </c>
      <c r="C25" s="845"/>
      <c r="D25" s="845"/>
      <c r="E25" s="846"/>
      <c r="F25" s="847" t="s">
        <v>314</v>
      </c>
      <c r="G25" s="846"/>
      <c r="H25" s="244" t="s">
        <v>315</v>
      </c>
    </row>
    <row r="26" spans="2:8" ht="25.5" customHeight="1">
      <c r="B26" s="260" t="s">
        <v>334</v>
      </c>
      <c r="C26" s="835" t="s">
        <v>329</v>
      </c>
      <c r="D26" s="836"/>
      <c r="E26" s="837"/>
      <c r="F26" s="848" t="s">
        <v>330</v>
      </c>
      <c r="G26" s="849"/>
      <c r="H26" s="261"/>
    </row>
    <row r="27" spans="2:8" ht="33" customHeight="1">
      <c r="B27" s="262"/>
      <c r="C27" s="838"/>
      <c r="D27" s="839"/>
      <c r="E27" s="840"/>
      <c r="F27" s="853"/>
      <c r="G27" s="854"/>
      <c r="H27" s="246"/>
    </row>
    <row r="28" spans="2:8" ht="33" customHeight="1">
      <c r="B28" s="262"/>
      <c r="C28" s="838"/>
      <c r="D28" s="839"/>
      <c r="E28" s="840"/>
      <c r="F28" s="853"/>
      <c r="G28" s="854"/>
      <c r="H28" s="246"/>
    </row>
    <row r="29" spans="2:8" ht="33" customHeight="1">
      <c r="B29" s="263"/>
      <c r="C29" s="841"/>
      <c r="D29" s="842"/>
      <c r="E29" s="843"/>
      <c r="F29" s="855"/>
      <c r="G29" s="856"/>
      <c r="H29" s="264"/>
    </row>
    <row r="30" spans="2:8" ht="39.75" customHeight="1">
      <c r="B30" s="245" t="s">
        <v>333</v>
      </c>
      <c r="C30" s="859" t="s">
        <v>331</v>
      </c>
      <c r="D30" s="860"/>
      <c r="E30" s="861"/>
      <c r="F30" s="866" t="s">
        <v>332</v>
      </c>
      <c r="G30" s="867"/>
      <c r="H30" s="246"/>
    </row>
    <row r="31" spans="2:8" ht="33" customHeight="1">
      <c r="B31" s="245"/>
      <c r="C31" s="838"/>
      <c r="D31" s="839"/>
      <c r="E31" s="840"/>
      <c r="F31" s="853"/>
      <c r="G31" s="854"/>
      <c r="H31" s="246"/>
    </row>
    <row r="32" spans="2:8" ht="33" customHeight="1">
      <c r="B32" s="245"/>
      <c r="C32" s="838"/>
      <c r="D32" s="839"/>
      <c r="E32" s="840"/>
      <c r="F32" s="853"/>
      <c r="G32" s="854"/>
      <c r="H32" s="246"/>
    </row>
    <row r="33" spans="2:8" ht="33" customHeight="1" thickBot="1">
      <c r="B33" s="249"/>
      <c r="C33" s="862"/>
      <c r="D33" s="863"/>
      <c r="E33" s="864"/>
      <c r="F33" s="873"/>
      <c r="G33" s="874"/>
      <c r="H33" s="251"/>
    </row>
    <row r="34" spans="2:7" ht="13.5">
      <c r="B34" s="265"/>
      <c r="C34" s="257"/>
      <c r="D34" s="257"/>
      <c r="E34" s="257"/>
      <c r="F34" s="266"/>
      <c r="G34" s="266"/>
    </row>
  </sheetData>
  <sheetProtection/>
  <mergeCells count="40">
    <mergeCell ref="F27:G29"/>
    <mergeCell ref="F30:G30"/>
    <mergeCell ref="F31:G33"/>
    <mergeCell ref="F7:G7"/>
    <mergeCell ref="C15:E16"/>
    <mergeCell ref="C17:E20"/>
    <mergeCell ref="C21:E22"/>
    <mergeCell ref="B14:E14"/>
    <mergeCell ref="F17:G17"/>
    <mergeCell ref="C30:E33"/>
    <mergeCell ref="H15:H16"/>
    <mergeCell ref="F8:G8"/>
    <mergeCell ref="F9:G10"/>
    <mergeCell ref="B3:E3"/>
    <mergeCell ref="F26:G26"/>
    <mergeCell ref="H21:H22"/>
    <mergeCell ref="F21:G21"/>
    <mergeCell ref="F22:G22"/>
    <mergeCell ref="F24:H24"/>
    <mergeCell ref="F12:H12"/>
    <mergeCell ref="F25:G25"/>
    <mergeCell ref="H17:H20"/>
    <mergeCell ref="F18:G20"/>
    <mergeCell ref="F16:G16"/>
    <mergeCell ref="B4:E4"/>
    <mergeCell ref="B5:E5"/>
    <mergeCell ref="C6:E7"/>
    <mergeCell ref="C8:E10"/>
    <mergeCell ref="B12:E12"/>
    <mergeCell ref="B13:E13"/>
    <mergeCell ref="F3:H3"/>
    <mergeCell ref="F4:H4"/>
    <mergeCell ref="F13:H13"/>
    <mergeCell ref="B24:E24"/>
    <mergeCell ref="C26:E29"/>
    <mergeCell ref="B25:E25"/>
    <mergeCell ref="F5:G5"/>
    <mergeCell ref="F6:G6"/>
    <mergeCell ref="F14:G14"/>
    <mergeCell ref="F15:G15"/>
  </mergeCells>
  <printOptions/>
  <pageMargins left="0.3937007874015748" right="0.1968503937007874" top="0.2755905511811024" bottom="0.1968503937007874" header="0.5118110236220472" footer="0.1968503937007874"/>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東京都</cp:lastModifiedBy>
  <cp:lastPrinted>2018-01-25T05:46:40Z</cp:lastPrinted>
  <dcterms:created xsi:type="dcterms:W3CDTF">2011-04-18T03:34:31Z</dcterms:created>
  <dcterms:modified xsi:type="dcterms:W3CDTF">2018-04-06T11:22:59Z</dcterms:modified>
  <cp:category/>
  <cp:version/>
  <cp:contentType/>
  <cp:contentStatus/>
</cp:coreProperties>
</file>